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304" i="1" l="1"/>
  <c r="G357" i="1" l="1"/>
  <c r="G395" i="1"/>
  <c r="G394" i="1"/>
  <c r="G83" i="1"/>
  <c r="G161" i="1" l="1"/>
  <c r="G18" i="1" l="1"/>
  <c r="G162" i="1" l="1"/>
  <c r="G300" i="1"/>
  <c r="G297" i="1"/>
  <c r="G303" i="1"/>
  <c r="G371" i="1" l="1"/>
  <c r="G368" i="1"/>
  <c r="G365" i="1"/>
  <c r="G372" i="1" l="1"/>
  <c r="G408" i="1" s="1"/>
  <c r="G68" i="1"/>
  <c r="G65" i="1"/>
  <c r="G60" i="1"/>
  <c r="G57" i="1"/>
  <c r="G54" i="1"/>
  <c r="G49" i="1"/>
  <c r="G46" i="1"/>
  <c r="G43" i="1"/>
  <c r="G40" i="1"/>
  <c r="G37" i="1"/>
  <c r="G34" i="1"/>
  <c r="G69" i="1" l="1"/>
  <c r="G387" i="1" s="1"/>
  <c r="G351" i="1" l="1"/>
  <c r="G348" i="1"/>
  <c r="G359" i="1" l="1"/>
  <c r="G407" i="1" s="1"/>
  <c r="G155" i="1"/>
  <c r="G156" i="1" s="1"/>
  <c r="G340" i="1" l="1"/>
  <c r="G337" i="1"/>
  <c r="G334" i="1"/>
  <c r="G331" i="1"/>
  <c r="G329" i="1"/>
  <c r="G324" i="1"/>
  <c r="G320" i="1"/>
  <c r="G317" i="1"/>
  <c r="G314" i="1"/>
  <c r="G341" i="1" l="1"/>
  <c r="G406" i="1" s="1"/>
  <c r="G388" i="1"/>
  <c r="G149" i="1" l="1"/>
  <c r="G146" i="1"/>
  <c r="G143" i="1"/>
  <c r="G225" i="1"/>
  <c r="G222" i="1"/>
  <c r="G219" i="1"/>
  <c r="G213" i="1"/>
  <c r="G210" i="1"/>
  <c r="G207" i="1"/>
  <c r="G198" i="1"/>
  <c r="G201" i="1"/>
  <c r="G195" i="1"/>
  <c r="G150" i="1" l="1"/>
  <c r="G393" i="1" s="1"/>
  <c r="G202" i="1"/>
  <c r="G398" i="1" s="1"/>
  <c r="G226" i="1"/>
  <c r="G400" i="1" s="1"/>
  <c r="G214" i="1"/>
  <c r="G399" i="1" s="1"/>
  <c r="G307" i="1"/>
  <c r="G309" i="1" s="1"/>
  <c r="G405" i="1" l="1"/>
  <c r="G280" i="1"/>
  <c r="G277" i="1"/>
  <c r="G274" i="1"/>
  <c r="G268" i="1"/>
  <c r="G265" i="1"/>
  <c r="G262" i="1"/>
  <c r="G256" i="1"/>
  <c r="G253" i="1"/>
  <c r="G250" i="1"/>
  <c r="G247" i="1"/>
  <c r="G241" i="1"/>
  <c r="G238" i="1"/>
  <c r="G235" i="1"/>
  <c r="G232" i="1"/>
  <c r="G189" i="1"/>
  <c r="G186" i="1"/>
  <c r="G180" i="1"/>
  <c r="G177" i="1"/>
  <c r="G174" i="1"/>
  <c r="G171" i="1"/>
  <c r="G167" i="1"/>
  <c r="G137" i="1"/>
  <c r="G134" i="1"/>
  <c r="G131" i="1"/>
  <c r="G128" i="1"/>
  <c r="G122" i="1"/>
  <c r="G119" i="1"/>
  <c r="G116" i="1"/>
  <c r="G113" i="1"/>
  <c r="G123" i="1" l="1"/>
  <c r="G391" i="1" s="1"/>
  <c r="G138" i="1"/>
  <c r="G392" i="1" s="1"/>
  <c r="G190" i="1"/>
  <c r="G397" i="1" s="1"/>
  <c r="G242" i="1"/>
  <c r="G401" i="1" s="1"/>
  <c r="G269" i="1"/>
  <c r="G403" i="1" s="1"/>
  <c r="G181" i="1"/>
  <c r="G396" i="1" s="1"/>
  <c r="G257" i="1"/>
  <c r="G402" i="1" s="1"/>
  <c r="G281" i="1"/>
  <c r="G404" i="1" s="1"/>
  <c r="G107" i="1"/>
  <c r="G104" i="1"/>
  <c r="G101" i="1"/>
  <c r="G91" i="1"/>
  <c r="G88" i="1"/>
  <c r="G78" i="1"/>
  <c r="G75" i="1"/>
  <c r="G27" i="1"/>
  <c r="G24" i="1"/>
  <c r="G9" i="1"/>
  <c r="G95" i="1"/>
  <c r="G94" i="1"/>
  <c r="G93" i="1"/>
  <c r="G82" i="1"/>
  <c r="G81" i="1"/>
  <c r="G29" i="1"/>
  <c r="G13" i="1"/>
  <c r="G12" i="1"/>
  <c r="G19" i="1" l="1"/>
  <c r="G30" i="1"/>
  <c r="G386" i="1" s="1"/>
  <c r="G385" i="1"/>
  <c r="G96" i="1"/>
  <c r="G389" i="1" s="1"/>
  <c r="G108" i="1" l="1"/>
  <c r="G390" i="1" s="1"/>
  <c r="G409" i="1" s="1"/>
  <c r="G410" i="1" l="1"/>
  <c r="G411" i="1" s="1"/>
</calcChain>
</file>

<file path=xl/sharedStrings.xml><?xml version="1.0" encoding="utf-8"?>
<sst xmlns="http://schemas.openxmlformats.org/spreadsheetml/2006/main" count="446" uniqueCount="188">
  <si>
    <t>RUDARSKA ULICA</t>
  </si>
  <si>
    <t>Čišćenje i korekcija visine postojećih slivnika i R.O. s uređenim kolnikom . Stavka uključuje rušenje betonske ploče slivnika, pažljivo vađenje ljevano željezne rešetke, ponovna ugradba postojeće ljevano željezne rešetke na potrebnu visinu u betonu MB 20. Stavkom je obuhvaćen sav potreban rad i materijal za potuno dovršenje stavke. Obračun po komadu korigiranog slivnika i R.O.</t>
  </si>
  <si>
    <t>slivnik</t>
  </si>
  <si>
    <t>kom</t>
  </si>
  <si>
    <t>R.O.</t>
  </si>
  <si>
    <t>POLJANSKA ULICA</t>
  </si>
  <si>
    <t>m</t>
  </si>
  <si>
    <t>ULICA FRANJE MOGUŠA</t>
  </si>
  <si>
    <t>m2</t>
  </si>
  <si>
    <t>ULICA LJUDEVITA GAJA</t>
  </si>
  <si>
    <t>ULICA MILKE TRNINE - od Ul.Ljudevita Gaja do dvorane</t>
  </si>
  <si>
    <t xml:space="preserve">  T R O Š K O V N I K </t>
  </si>
  <si>
    <t>j.mj.</t>
  </si>
  <si>
    <t>ukupno:</t>
  </si>
  <si>
    <t>količina</t>
  </si>
  <si>
    <t>jed. cijena</t>
  </si>
  <si>
    <t>ukupno kn:</t>
  </si>
  <si>
    <t>MOSLAVAČKA ULICA - NASTAVAK UZ IVANIĆPLAST</t>
  </si>
  <si>
    <t>1.</t>
  </si>
  <si>
    <t>2.</t>
  </si>
  <si>
    <t>3.</t>
  </si>
  <si>
    <t>5.</t>
  </si>
  <si>
    <r>
      <t>m</t>
    </r>
    <r>
      <rPr>
        <vertAlign val="superscript"/>
        <sz val="11"/>
        <color indexed="8"/>
        <rFont val="Arial"/>
        <family val="2"/>
        <charset val="238"/>
      </rPr>
      <t>2</t>
    </r>
  </si>
  <si>
    <t>PLOČNICI NA PODRUČJU GRADA</t>
  </si>
  <si>
    <t>m¹</t>
  </si>
  <si>
    <t>m3</t>
  </si>
  <si>
    <t>4.</t>
  </si>
  <si>
    <t>MO DONJA POLJANA - SAVSKA ULICA - ODVOJAK GREGOREK</t>
  </si>
  <si>
    <t>uklupno kn:</t>
  </si>
  <si>
    <t>MO POSAVSKI BREGI - ZAKLEPICA - odvojak kod kanala lijevo</t>
  </si>
  <si>
    <t>MO TREBOVEC - Odvojak Oborovske ulice</t>
  </si>
  <si>
    <t>MO TREBOVEC - IGRALIŠTE UZ DRUŠTVENI DOM</t>
  </si>
  <si>
    <t>MO LONJA - DJEČJA ULICA - asfaltiranje nastavak + odvojak</t>
  </si>
  <si>
    <t>MO LONJA - GRANIČARSKA ULICA -nastavak asf.</t>
  </si>
  <si>
    <t>MO DUBROVČAK L. - ŽIDAKOVA ULICA - ODVOJAK</t>
  </si>
  <si>
    <t>MO ŠARAMPOV GORNJI - ULICA MAROFSKI PUT</t>
  </si>
  <si>
    <t xml:space="preserve"> MO TREBOVEC – OCTENJAČKA ULICA</t>
  </si>
  <si>
    <t>MO TREBOVEC – ŠEPEČKA ULICA</t>
  </si>
  <si>
    <t>MO TREBOVEC – ODVOJAK OBOROVSKE ULICE</t>
  </si>
  <si>
    <t>MO POSAVSKI BREGI - ZAKLEPICA - NASTAVAK DO KRAJA NASELJA</t>
  </si>
  <si>
    <t>mI</t>
  </si>
  <si>
    <t>Dobava i ugradba kamenog materijala (tucanik) granulacije 0-32mm prema OTU 5-00.1.2., koji se nanosi strojno te ugrađuje valjanjem. Sloj kamenog materijala u uvaljanom sloju je 5-10cm. Obračun radova po m3 ugrađenog kamenog materijala (uvaljani sloj).</t>
  </si>
  <si>
    <t>O P I S    S T A V K E</t>
  </si>
  <si>
    <t>A/</t>
  </si>
  <si>
    <t>B/</t>
  </si>
  <si>
    <t>C/</t>
  </si>
  <si>
    <t>D/</t>
  </si>
  <si>
    <t>E/</t>
  </si>
  <si>
    <t>F/</t>
  </si>
  <si>
    <t>G/</t>
  </si>
  <si>
    <t>L/</t>
  </si>
  <si>
    <t>M/</t>
  </si>
  <si>
    <t>N/</t>
  </si>
  <si>
    <t>O/</t>
  </si>
  <si>
    <t>P/</t>
  </si>
  <si>
    <t>R/</t>
  </si>
  <si>
    <t>S/</t>
  </si>
  <si>
    <t>Š/</t>
  </si>
  <si>
    <t>T/</t>
  </si>
  <si>
    <t>U/</t>
  </si>
  <si>
    <t>V/</t>
  </si>
  <si>
    <t>Z/</t>
  </si>
  <si>
    <t>Ž/</t>
  </si>
  <si>
    <t>pdv 25 %</t>
  </si>
  <si>
    <t>sveukupno kn:</t>
  </si>
  <si>
    <t>R   E   K   A   P   I   T   U   L   A   C   I   J   A</t>
  </si>
  <si>
    <t>asfaltiranja ulica na području Grada Ivanić - Grada</t>
  </si>
  <si>
    <t>Profiliranje odvodnog kanala, 180m.</t>
  </si>
  <si>
    <t>Profiliranje odvodnog kanala, 250m.</t>
  </si>
  <si>
    <t>U cijenu uračunati pripremu podloge ( tucanička cesta - strojno izravnavanje trupa ceste, zasjecanje asfalta na mjestu spojeva asfalta ), te asfaltiranje.</t>
  </si>
  <si>
    <t>Profiliranje odvodnog kanala, 100 m.</t>
  </si>
  <si>
    <t>Profiliranje odvodnog kanala, 50 m.</t>
  </si>
  <si>
    <t>Profiliranje odvodnog kanala, 600 m.</t>
  </si>
  <si>
    <t>Profiliranje odvodnog kanala.</t>
  </si>
  <si>
    <t>Dobava i ugradba lomljenog kamena materijala (tucanik) granulacije 0-35mm, koji se nanosi strojno te ugrađuje valjanjem. Sloj kamenog materijala u uvaljanom sloju je 25 cm. Obračun radova po m3 ugrađenog kamenog materijala (uvaljani sloj).</t>
  </si>
  <si>
    <t>Profiliranje odvodnog kanala, 250 m.</t>
  </si>
  <si>
    <t>Profiliranje odvodnog kanala, 350 m.</t>
  </si>
  <si>
    <t>Profiliranje odvodnog kanala, 550 m.</t>
  </si>
  <si>
    <t>Profiliranje odvodnog kanala, 300 m.</t>
  </si>
  <si>
    <t>Profiliranje odvodnog kanala, 70 m.</t>
  </si>
  <si>
    <t>Strojni iskop zemljanog materijala za proširenje parkirališta, dim cca 15 x 5 m.   Dubina iskopa 0,5 m, uključivo utovar i odvoz  zemljanog materijala na deponiju /5 km/.</t>
  </si>
  <si>
    <t xml:space="preserve">Dobava i postava netkanog tekstila, koji se postavlja na pripremljenu posteljicu ceste /kao npr. Cestotex 300/. Obračun radova po m2 postavljene folije. </t>
  </si>
  <si>
    <t>Izrada tamponskog sloja kolnika od lomljenog kamenog materijala granulacije 0 - 60 mm. Tamponski sloj se izvodi u projektiranoj debljini od 30  cm u uvaljanom stanju. Zbijenost tamp. sloja propisuje na 60 KN/m2. Ravnost, mjerena letvom duljine 4 metra, smije odstupati majviše 2 cm.  Obračun radova po m3 ugrađenog materijala.</t>
  </si>
  <si>
    <t xml:space="preserve">Dobava i postava betonskog rubnjaka, koji se postavlja na betonsku podlogu /C 12/15/, a sve prema O.T.U. 4.6.1.. Obračun radova po m' gotovog rubnjaka, uključivo podložni beton i fugiranje.  </t>
  </si>
  <si>
    <r>
      <t xml:space="preserve"> -  cestovni /15/24/, MB-50  </t>
    </r>
    <r>
      <rPr>
        <sz val="9"/>
        <rFont val="Arial"/>
        <family val="2"/>
        <charset val="238"/>
      </rPr>
      <t xml:space="preserve"> </t>
    </r>
  </si>
  <si>
    <t xml:space="preserve">mI </t>
  </si>
  <si>
    <t>Izrada BNS sloja asfalta, koji se ugrađuje na pripremljeni tamponski sloj, u  debljini od 8 cm.  Stavkom je predviđena dobava i ugradnja asfaltne mješavine prema O.T.U. 7.2.  Obračun radova po m2 gotovog asfaltnog sloja.</t>
  </si>
  <si>
    <t>6.</t>
  </si>
  <si>
    <t xml:space="preserve">Dobava i izrada habajućeg sloja asfalta. Isti se nanosi na prethodno izveden BNS sloj. Asfalt se izvodi asfalt betonom 0-11 mm, vezivo BIT-60. Površina asfalta mora biti hrapava, hvatljiva i otporna na klizanje.  </t>
  </si>
  <si>
    <t>7.</t>
  </si>
  <si>
    <t>Rezanje asfalta, uključivo utovar i odvoz na deponij</t>
  </si>
  <si>
    <t>Iscrtavanje parkirališnih mjesta</t>
  </si>
  <si>
    <t>8.</t>
  </si>
  <si>
    <t>Dobava i postava prometnih znakova</t>
  </si>
  <si>
    <t xml:space="preserve">     PLOČNICI NA PODRUČJU GRADA</t>
  </si>
  <si>
    <t>MO POSAVSKI BREGI - NOGOSTUP ISPRED STARE ŠKOLE</t>
  </si>
  <si>
    <t>PARKIRALIŠTE UZ TENISKE TERENE</t>
  </si>
  <si>
    <t>U cijenu uračunati pripremu podloge te asfaltiranje</t>
  </si>
  <si>
    <t>Dobava i ugradba lomljenog kamena materijala (tucanik) granulacije 0-35mm, koji se nanosi strojno te ugrađuje valjanjem. Sloj kamenog materijala u uvaljanom sloju je 5-10cm. Obračun radova po m3 ugrađenog kamenog materijala (uvaljani sloj)</t>
  </si>
  <si>
    <t xml:space="preserve">PLOČNICI NA PODRUČJU GRADA - </t>
  </si>
  <si>
    <t>Vulinčeva ulica od Etanske ceste do table Kloštar - 500 m</t>
  </si>
  <si>
    <t>Franje Jurinca uz trgovinu Radoš - 300 m</t>
  </si>
  <si>
    <t>Savska od rampe do semafora sa obje strane - 500 m</t>
  </si>
  <si>
    <t>Ulica kralja Tomislava do trga..dio uz park - 100 m</t>
  </si>
  <si>
    <t>Trg Vladimira Nazora lijeva strana prema Zagrebackoj banci - 200 m</t>
  </si>
  <si>
    <r>
      <t>m</t>
    </r>
    <r>
      <rPr>
        <sz val="11"/>
        <color indexed="8"/>
        <rFont val="Arial"/>
        <family val="2"/>
        <charset val="238"/>
      </rPr>
      <t>³</t>
    </r>
  </si>
  <si>
    <t xml:space="preserve">Planiranje posteljice uz valjanje laganim valjkom – O.T.U. 2.8.1.  Valjenju posteljice pristupa se u trenutku kada ista ima optimalnu vlažnost. Obračun po kvadratnom metru. Zbijenost posteljice je min 30 /20/ KN/m2. </t>
  </si>
  <si>
    <t xml:space="preserve">Izrada slivnika - taložnika od okruglih betonskih cijevi fi 40 cm/1,5 m. Dno slivnika i obloga cijevi izvodi se betonom C 20/25, a za prihvat oborinskih voda ugrađuje se tipska slivnička rešetka. Spoj slivnika sa revizionim oknom izvodi se PVC cijevima prosječne duljine 3 m. </t>
  </si>
  <si>
    <t>Obračun radova po komadu izvedenog slivnika.</t>
  </si>
  <si>
    <t xml:space="preserve">Izrada kolnih ulaza izrađenih od skošenih kolnih elemenata, koji se postavljaju na betonsku podlogu /C 12/15/, a sve prema O.T.U. 4.6.1.. Stavkom je predviđena postava 4 srednja i dva krajnja rubna elementa. Obračun radova po komadu  izvedenog kolnog ulaza, uključivo podložni beton i fugiranje.  </t>
  </si>
  <si>
    <t>Korekcija visine postojećih poklopaca R.O. s uređenim kolnikom/nogostupom. Stavkom je obuhvaćen sav potreban rad i materijal do potpune gotovosti.</t>
  </si>
  <si>
    <t>Obračun po komadu korigiranog poklopca.</t>
  </si>
  <si>
    <t>9.</t>
  </si>
  <si>
    <t>Dovoz zemljanog materijala /humus/ sa privremene deponije, te uređenje bankine u širini od cca 0,5 metara. Zemljani materijal se poravna. Obračun radova po m2 uređene površine.</t>
  </si>
  <si>
    <t>cesta</t>
  </si>
  <si>
    <t>10.</t>
  </si>
  <si>
    <t>11.</t>
  </si>
  <si>
    <t>H/</t>
  </si>
  <si>
    <t>I/</t>
  </si>
  <si>
    <t>J/</t>
  </si>
  <si>
    <t>K/</t>
  </si>
  <si>
    <t>U cijenu uračunati pripremu podloge ( tucanička cesta - strojno izravnavanje trupa ceste, zasjecanje asfalta na mjestu spojeva asfalta ), te asfaltiranje</t>
  </si>
  <si>
    <t>Dobava i ugradba kamenog materijala (tucanik) granulacije 0-32mm prema OTU 5-00.1.2., koji se nanosi strojno te ugrađuje valjanjem. Sloj kamenog materijala u uvaljanom sloju je 5-10cm. Obračun radova po m3 ugrađenog kamenog materijala (uvaljani sloj)</t>
  </si>
  <si>
    <t>Izrada bankine kamenim materijalom sa lijeve i desne strane novo asfaltiranog kolnika, 30 m x 0,5m. Kamen se ugrađuje u debljini 5-10 cm u uvaljanom sloju. Rad obuhvaća nabavu i dovoz kamenog materijala, te razastiranje, profiliranje i zbijanje materijala. Materijal koji se ugrađuje je drobljeni kameni materijal granulacije 0-32mm – djelomično separirana mješavina drobljenih kamenih zrna krupnoće od 0 mm do promjera najvećeg zrna, odnosno do nazivne krupnoće</t>
  </si>
  <si>
    <t>Strojni iskop zemljanog materijala za proširenje ceste.  Isti se izvodi sa obadvije strane  ceste u širini od cca 0,45 metra, dubina iskopa 0,4 m, uključivo utovar i odvoz  zemljanog materijala na deponiju /5 km/.</t>
  </si>
  <si>
    <t>23 kom kolnih ulaza x 6 elemenata = 138 m</t>
  </si>
  <si>
    <t xml:space="preserve"> -  izdignuti /15/24/, MB-50   309 x 2 str - 138 = 480 m</t>
  </si>
  <si>
    <t>U cijenu uključeni zemljani radovi za slivnik i UKC cijevi fi 110, slivnik od betonskih cijevi fi 40 cm, slivnička rešetka, te spoj sa revizionim oknom koji se nalazi uz cestu.</t>
  </si>
  <si>
    <t>Izrada slivnika - taložnika od okruglih betonskih cijevi fi 40 cm/1,5 m. Dno slivnika i obloga cijevi izvodi se betonom C 20/25, a za prihvat oborinskih voda ugrađuje se tipska slivnička rešetka. Spoj slivnika sa postoječim slivnikom uz cestu se izvodi PVC cijevima.</t>
  </si>
  <si>
    <t>Slivnike je potrebno međusobno povezati UKC cijevima fi 110 i spojiti sa postojećim slivnikom uz cestu, udaljenost od najudaljenijeg slivnika do slivnika  na koji se treba spojiti je cca 30 m.</t>
  </si>
  <si>
    <t>Strojno - ručno uklanjanje postojećeg asfaltnog sloja prosječne debljine 5 cm sa površina nogostupa, utovar u prijevozno sredstvo te odvoz na gradsku deponiju udaljenosti do 6 km.</t>
  </si>
  <si>
    <t>Dobava potrebnog materijala te ugradba betonskih rubnjaka (zamjena oštećenih novima). Sve u skladu s Općim tehničkim uvjetima za radove na cestama (O.T.U.4.6.1).. Rubnjak se polaže na podlogu od betona MB 15 te se visinski poravna, a zatim se napravi bočno betonsko osiguranje od istog betona te se spojevi fugiraju cementnim mortom. Obračun po m' ugrađenih rubnjaka sa svim potrebnim radom i materijalom. U cijenu uključiti odvoz izvađenih oštećenih rubnjaka na gradski deponij udaljenosti do 6 km.</t>
  </si>
  <si>
    <t>MO POSAVSKI BREGI - PRILAZ DJEČJEM VRTIĆU</t>
  </si>
  <si>
    <t xml:space="preserve">PROŠIRENJE PARKIRALIŠTA NA ŽERAVINCU </t>
  </si>
  <si>
    <t xml:space="preserve">    MO POSAVSKI BREGI - NOGOSTUP ISPRED STARE ŠKOLE</t>
  </si>
  <si>
    <t>Asfaltiranje kolnika 100m x 3,0m, asfalt AC 16 SURF, 50/70,d = 6 cm.</t>
  </si>
  <si>
    <t>Asfaltiranje kolnika 50m x 2,5m, asfalt AC 16 SURF, 50/70,d = 6 cm.</t>
  </si>
  <si>
    <t>Asfaltiranje kolnika 150m x 2,5m, asfalt AC 16 SURF, 50/70,d = 6 cm..</t>
  </si>
  <si>
    <t>Asfaltiranje kolnika 70m x 2,5m, asfalt AC 16 SURF, 50/70,d = 6 cm.</t>
  </si>
  <si>
    <t>Asfaltiranje kolnika 210m x 2,2m, asfalt AC 16 SURF, 50/70,d = 6 cm.</t>
  </si>
  <si>
    <t>Asfaltiranje kolnika 125m x 3,0m, asfalt AC 16 SURF, 50/70,d = 6 cm.</t>
  </si>
  <si>
    <r>
      <t xml:space="preserve">Asfaltiranje platoa </t>
    </r>
    <r>
      <rPr>
        <sz val="11"/>
        <color indexed="8"/>
        <rFont val="Arial"/>
        <family val="2"/>
        <charset val="238"/>
      </rPr>
      <t>asfalt AC 16 SURF, 50/70,d = 6 cm.</t>
    </r>
  </si>
  <si>
    <t>Asfaltiranje kolnika 50m x 3,0m, asfalt AC 16 SURF, 50/70,d = 6 cm.</t>
  </si>
  <si>
    <t>Asfaltiranje pločnika 1.600 m x 2,50 m, asfalt AC 11 SURF, 50/70, d = 5 cm.</t>
  </si>
  <si>
    <t xml:space="preserve">Dobava i izrada habajućeg sloja asfalta d = 5 cm. Isti se nanosi na prethodno izveden BNS sloj. Asfalt se izvodi asfalt betonom 0-11 mm, vezivo BIT-60. Površina asfalta mora biti hrapava, hvatljiva i otporna na klizanje.  </t>
  </si>
  <si>
    <t>Presvlačenje asfaltiranog kolnika asfaltom AC 11 SURF, 50/70, d = 5 cm, l = 250m x 6,1m.</t>
  </si>
  <si>
    <t>Presvlačenje asfaltiranog kolnika asfaltom, asfalt AC 11 SURF, 50/70, d = 5 cm, l = 180m x 3,0m.</t>
  </si>
  <si>
    <t>Obračun po komadu kolnih ulaza</t>
  </si>
  <si>
    <t>Presvlačenje asfaltiranog kolnika asfaltom, asfalt AC 11 SURF, 50/70, d = 5 cm, l = 210m x 3,1m.</t>
  </si>
  <si>
    <t>Presvlačenje asfaltiranog kolnika asfaltom, asfalt AC 11 SURF, 50/70, d = 5 cm, l = 600m x 2,5m.</t>
  </si>
  <si>
    <t>Preasfaltiranje asfaltnog prilaza prema zgradi dječjeg vrtića dim. 15,00 m x 2,5 m, asfalt AC 11 SURF, 50/70, d = 4 cm .</t>
  </si>
  <si>
    <t>Presvlačenje asfaltirane površine asfaltom AC 11 SURF, 50/70, d = 5 cm, l = 100 m x 2,00m.</t>
  </si>
  <si>
    <t>Asfaltiranje kolnika 75m x 2,2m, asfalt AC 16 SURF, 50/70,d = 6 cm.</t>
  </si>
  <si>
    <t>Preasfaltiranje platoa, asfalt AC 16 SURF, 50/70, d = 4 cm.</t>
  </si>
  <si>
    <t>Presvlačenje asfaltiranog kolnika asfaltom AC 11 SURF, 50/70, d = 5 cm, l = 350m x 2,5m.</t>
  </si>
  <si>
    <t>Presvlačenje asfaltiranog kolnika asfaltom AC 11 SURF, 50/70, d = 5 cm, l = 550m x 2,2m.</t>
  </si>
  <si>
    <t>Strojno mjestimično frezanje asfalta u debljini od 5 cm , čišćenje trase te odvoz frezanog asfalta na gradski deponij.</t>
  </si>
  <si>
    <t>Izrada bankine kamenim materijalom sa lijeve i desne strane novo asfaltiranog kolnika, 210 m x 0,5m x 2 str. Kamen se ugrađuje u debljini 5-10 cm u uvaljanom sloju. Rad obuhvaća nabavu i dovoz kamenog materijala, te razastiranje, profiliranje i zbijanje materijala. Materijal koji se ugrađuje je drobljeni kameni materijal granulacije 0-32mm – djelomično separirana mješavina drobljenih kamenih zrna krupnoće od 0 mm do promjera najvećeg zrna odnosno do nazivne krupnoće.</t>
  </si>
  <si>
    <t>Izrada bankine kamenim materijalom sa lijeve i desne strane novo asfaltiranog kolnika, 100 m x 0,5m x 2 str. Kamen se ugrađuje u debljini 5-10 cm u uvaljanom sloju. Rad obuhvaća nabavu i dovoz kamenog materijala, te razastiranje, profiliranje i zbijanje materijala. Materijal koji se ugrađuje je drobljeni kameni materijal granulacije 0-32mm – djelomično separirana mješavina drobljenih kamenih zrna krupnoće od 0 mm do promjera najvećeg zrna odnosno do nazivne krupnoće.</t>
  </si>
  <si>
    <t>Izrada bankine kamenim materijalom sa lijeve i desne strane novo asfaltiranog kolnika, 50 m x 0,5m x 2 str. Kamen se ugrađuje u debljini 5-10 cm u uvaljanom sloju. Rad obuhvaća nabavu i dovoz kamenog materijala, te razastiranje, profiliranje i zbijanje materijala. Materijal koji se ugrađuje je drobljeni kameni materijal granulacije 0-32mm – djelomično separirana mješavina drobljenih kamenih zrna krupnoće od 0 mm do promjera najvećeg zrna odnosno do nazivne krupnoće.</t>
  </si>
  <si>
    <t>Izrada bankine kamenim materijalom sa lijeve i desne strane novo asfaltiranog kolnika, 600 m x 0,5m x 2 str. Kamen se ugrađuje u debljini 5-10 cm u uvaljanom sloju. Rad obuhvaća nabavu i dovoz kamenog materijala, te razastiranje, profiliranje i zbijanje materijala. Materijal koji se ugrađuje je drobljeni kameni materijal granulacije 0-32mm – djelomično separirana mješavina drobljenih kamenih zrna krupnoće od 0 mm do promjera najvećeg zrna odnosno do nazivne krupnoće.</t>
  </si>
  <si>
    <t>Presvlačenje asfaltiranog kolnika asfaltom AC 11 SURF, 50/70, d = 5 cm, l = 400m x 2,2m.</t>
  </si>
  <si>
    <t>Izrada bankine kamenim materijalom sa lijeve i desne strane novo asfaltiranog kolnika, 400 m x 0,5m x 2 str. Kamen se ugrađuje u debljini 5-10 cm u uvaljanom sloju. Rad obuhvaća nabavu i dovoz kamenog materijala, te razastiranje, profiliranje i zbijanje materijala. Materijal koji se ugrađuje je drobljeni kameni materijal granulacije 0-32mm – djelomično separirana mješavina drobljenih kamenih zrna krupnoće od 0 mm do promjera najvećeg zrna odnosno do nazivne krupnoće.</t>
  </si>
  <si>
    <t>Izrada bankine kamenim materijalom sa lijeve i desne strane novo asfaltiranog kolnika, 350 m x 0,5m x 2 str. Kamen se ugrađuje u debljini 5-10 cm u uvaljanom sloju. Rad obuhvaća nabavu i dovoz kamenog materijala, te razastiranje, profiliranje i zbijanje materijala. Materijal koji se ugrađuje je drobljeni kameni materijal granulacije 0-32mm – djelomično separirana mješavina drobljenih kamenih zrna krupnoće od 0 mm do promjera najvećeg zrna odnosno do nazivne krupnoće.</t>
  </si>
  <si>
    <t>Izrada bankine kamenim materijalom sa lijeve i desne strane novo asfaltiranog kolnika, 550 m x 0,5m x 2 str. Kamen se ugrađuje u debljini 5-10 cm u uvaljanom sloju. Rad obuhvaća nabavu i dovoz kamenog materijala, te razastiranje, profiliranje i zbijanje materijala. Materijal koji se ugrađuje je drobljeni kameni materijal granulacije 0-32mm – djelomično separirana mješavina drobljenih kamenih zrna krupnoće od 0 mm do promjera najvećeg zrna odnosno do nazivne krupnoće.</t>
  </si>
  <si>
    <t>Izrada bankine kamenim materijalom sa lijeve i desne strane novo asfaltiranog kolnika, 150 m x 0,5m x 2 str. Kamen se ugrađuje u debljini 5-10 cm u uvaljanom sloju. Rad obuhvaća nabavu i dovoz kamenog materijala, te razastiranje, profiliranje i zbijanje materijala. Materijal koji se ugrađuje je drobljeni kameni materijal granulacije 0-32mm – djelomično separirana mješavina drobljenih kamenih zrna krupnoće od 0 mm do promjera najvećeg zrna odnosno do nazivne krupnoće.</t>
  </si>
  <si>
    <t>Izrada bankine kamenim materijalom sa lijeve i desne strane novo asfaltiranog kolnika, 70 m x 0,5m x 2 str. Kamen se ugrađuje u debljini 5-10 cm u uvaljanom sloju. Rad obuhvaća nabavu i dovoz kamenog materijala, te razastiranje, profiliranje i zbijanje materijala. Materijal koji se ugrađuje je drobljeni kameni materijal granulacije 0-32mm – djelomično separirana mješavina drobljenih kamenih zrna krupnoće od 0 mm do promjera najvećeg zrna odnosno do nazivne krupnoće.</t>
  </si>
  <si>
    <t>Izrada bankine kamenim materijalom sa lijeve i desne strane novo asfaltiranog kolnika, 125 m x 0,5m x 2 str. Kamen se ugrađuje u debljini 5-10 cm u uvaljanom sloju. Rad obuhvaća nabavu i dovoz kamenog materijala, te razastiranje, profiliranje i zbijanje materijala. Materijal koji se ugrađuje je drobljeni kameni materijal granulacije 0-32mm – djelomično separirana mješavina drobljenih kamenih zrna krupnoće od 0 mm do promjera najvećeg zrna odnosno do nazivne krupnoće.</t>
  </si>
  <si>
    <t>Demontaža, rušenje i odvoz betona na gradsku deponiju sa kolnih ulaza koje su vlasnici sami izbetonirali radi lakšeg ulaska u dvorišta. Prosječna dimenzija betona koji treba ukloniti iznoci cca 4,00 x 0,30 x 0,10 m.</t>
  </si>
  <si>
    <t>Čišćenje i korekcija visine postojećih slivnika i R.O. s uređenim kolnikom. Stavka uključuje rušenje betonske ploče slivnika, pažljivo vađenje ljevano željezne rešetke, ponovna ugradba postojeće ljevano željezne rešetke na potrebnu visinu u betonu MB 20. Stavkom je obuhvaćen sav potreban rad i materijal za potuno dovršenje stavke. Obračun po komadu korigiranog slivnika i R.O.</t>
  </si>
  <si>
    <t>Izrada bankine kamenim materijalom sa lijeve i desne strane novo asfaltiranog kolnika, 180 m x 0,5m x 2 str. Kamen se ugrađuje u debljini 5-10 cm u uvaljanom sloju. Rad obuhvaća nabavu i dovoz kamenog materijala, te razastiranje, profiliranje i zbijanje materijala. Materijal koji se ugrađuje je drobljeni kameni materijal granulacije 0-32mm – djelomično separirana mješavina drobljenih kamenih zrna krupnoće od 0 mm do promjera najvećeg zrna odnosno do nazivne krupnoće.</t>
  </si>
  <si>
    <t xml:space="preserve">Asfaltiranje kolnika i parkirališta nakon frezanja, dim. ulice cca 200m x 6,0m, parkiralište ca 160 x 5,5 x 2 parkirališta, asfalt AC 11 SURF, 50/70, d = 5 cm. </t>
  </si>
  <si>
    <t xml:space="preserve">Asfaltiranje kolnika nakon frezanja, dim.  250m x 6,0m, asfalt AC 11 SURF, 50/70, d = 5 cm, parkiralište. </t>
  </si>
  <si>
    <t>Presvlačenje asfaltirane površine ispred stare škole asfaltom AC 16 SURF, 50/70,d = 6 cm, l = 30m x 2,0 m.</t>
  </si>
  <si>
    <t xml:space="preserve">    PARKIRALIŠTE UZ TENISKE TERENE </t>
  </si>
  <si>
    <t>Izrada tamponskog sloja kolnika od lomljenog kamenog materijala granulacije 0 - 60 mm. Tamponski sloj se izvodi u projektiranoj debljini od min 45  cm u uvaljanom stanju. Zbijenost tamp. sloja propisuje na 60 KN/m2. Ravnost, mjerena letvom duljine 4 metra, smije odstupati majviše 2 cm.  Alternativno se može koristiti šljunak koji zadovoljava u pogledu granulometrijskog sastava, čistoće i kakvoće.  Obračun radova po m3 ugrađenog materijala.</t>
  </si>
  <si>
    <t>U cijeni uključeni svi radovi do potpune funkcionalnosti slivnika ( zemljani radovi za slivnik i UKC cijevi fi 160, slivnik od betonskih cijevi fi 40 cm, slivnička rešetka, te spoj sa revizionim oknom).</t>
  </si>
  <si>
    <t>Strojno mjestimično frezanje asfalta u debljini od 5 cm, čišćenje trase te odvoz frezanog asfalta na gradski deponij.</t>
  </si>
  <si>
    <t>U cijenu uračunati pripremu podloge - asfaltna cesta (čiščenje i otprašivanje podloge, nanošenje bitumenske emulzije, eventualno potrebna poravnanja nasipavanjem kamenim materijalom, iskopi i sl.) te asfaltiranje.</t>
  </si>
  <si>
    <t>U cijenu uračunati pripremu podloge (čiščenje i otprašivanje podloge, nanošenje bitumenske emulzije, eventualno potrebna poravnanja nasipavanjem kamenim materijalom, iskopi i sl.) te asfaltiranje.</t>
  </si>
  <si>
    <t>Priprema površine nakon uklanjanja asfaltnog sloja iz gornje stavke, poravnanje, po potrebi navažanje kamenog materijala (tucanik) granulacije 0 - 32 mm prema OTU 5-00.1.2., zbijanje podloge, zasjecanje asfalta na mjestu spojeva asfalta i sl.</t>
  </si>
  <si>
    <t xml:space="preserve">    GRABERSKO BRDO - ODVOJAK</t>
  </si>
  <si>
    <t xml:space="preserve">GRABERSKO BRDO -ODVOJAK </t>
  </si>
  <si>
    <t xml:space="preserve"> - cestovni</t>
  </si>
  <si>
    <t xml:space="preserve"> - parkovni</t>
  </si>
  <si>
    <t xml:space="preserve">    PROŠIRENJE PARKIRALIŠTA NA ŽERAVINCU </t>
  </si>
  <si>
    <t>UKUPNO: 500+300+500+100+200+190 = 1800 M</t>
  </si>
  <si>
    <t>Ulica Slobode - 190 m od Omladinske do Sajmišne ulice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</si>
</sst>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n&quot;"/>
    <numFmt numFmtId="165" formatCode="#,##0.00\ _k_n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vertAlign val="superscript"/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.5"/>
      <color rgb="FF000000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0.5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double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thin">
        <color theme="0" tint="-0.24994659260841701"/>
      </top>
      <bottom style="double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0" fillId="0" borderId="0" xfId="0"/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top"/>
    </xf>
    <xf numFmtId="4" fontId="3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justify" vertical="top" wrapText="1"/>
    </xf>
    <xf numFmtId="0" fontId="0" fillId="0" borderId="0" xfId="0" applyFont="1" applyAlignment="1">
      <alignment horizontal="justify" vertical="top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4" fontId="0" fillId="0" borderId="0" xfId="0" applyNumberFormat="1" applyAlignment="1"/>
    <xf numFmtId="4" fontId="3" fillId="0" borderId="0" xfId="0" applyNumberFormat="1" applyFont="1" applyBorder="1" applyAlignment="1"/>
    <xf numFmtId="4" fontId="3" fillId="0" borderId="1" xfId="0" applyNumberFormat="1" applyFont="1" applyBorder="1" applyAlignment="1"/>
    <xf numFmtId="4" fontId="7" fillId="0" borderId="0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/>
    <xf numFmtId="0" fontId="0" fillId="0" borderId="0" xfId="0" applyBorder="1" applyAlignment="1"/>
    <xf numFmtId="0" fontId="4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top" wrapText="1"/>
    </xf>
    <xf numFmtId="0" fontId="0" fillId="0" borderId="4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justify" vertical="top" wrapText="1"/>
    </xf>
    <xf numFmtId="0" fontId="15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vertical="top"/>
    </xf>
    <xf numFmtId="0" fontId="4" fillId="2" borderId="4" xfId="0" applyFont="1" applyFill="1" applyBorder="1" applyAlignment="1">
      <alignment vertical="center"/>
    </xf>
    <xf numFmtId="0" fontId="3" fillId="0" borderId="4" xfId="0" applyFont="1" applyBorder="1" applyAlignment="1" applyProtection="1">
      <alignment horizontal="justify" vertical="top" wrapText="1"/>
    </xf>
    <xf numFmtId="0" fontId="0" fillId="0" borderId="0" xfId="0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4" fontId="0" fillId="0" borderId="7" xfId="0" applyNumberForma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4" fontId="0" fillId="0" borderId="9" xfId="0" applyNumberForma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" fontId="0" fillId="0" borderId="0" xfId="0" applyNumberFormat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top"/>
    </xf>
    <xf numFmtId="4" fontId="3" fillId="0" borderId="24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top"/>
    </xf>
    <xf numFmtId="4" fontId="3" fillId="0" borderId="24" xfId="0" applyNumberFormat="1" applyFont="1" applyBorder="1" applyAlignment="1">
      <alignment horizontal="right"/>
    </xf>
    <xf numFmtId="4" fontId="3" fillId="0" borderId="27" xfId="0" applyNumberFormat="1" applyFont="1" applyBorder="1" applyAlignment="1">
      <alignment horizontal="right"/>
    </xf>
    <xf numFmtId="4" fontId="4" fillId="0" borderId="24" xfId="0" applyNumberFormat="1" applyFont="1" applyBorder="1" applyAlignment="1">
      <alignment horizontal="right" vertical="center"/>
    </xf>
    <xf numFmtId="4" fontId="4" fillId="0" borderId="24" xfId="0" applyNumberFormat="1" applyFont="1" applyBorder="1" applyAlignment="1">
      <alignment horizontal="right"/>
    </xf>
    <xf numFmtId="165" fontId="10" fillId="0" borderId="24" xfId="0" applyNumberFormat="1" applyFont="1" applyBorder="1" applyAlignment="1">
      <alignment horizontal="right" vertical="center" wrapText="1"/>
    </xf>
    <xf numFmtId="165" fontId="3" fillId="0" borderId="24" xfId="0" applyNumberFormat="1" applyFont="1" applyBorder="1" applyAlignment="1">
      <alignment horizontal="right" vertical="center"/>
    </xf>
    <xf numFmtId="164" fontId="5" fillId="0" borderId="24" xfId="0" applyNumberFormat="1" applyFont="1" applyBorder="1" applyAlignment="1">
      <alignment horizontal="right" vertical="center" wrapText="1"/>
    </xf>
    <xf numFmtId="164" fontId="11" fillId="0" borderId="24" xfId="0" applyNumberFormat="1" applyFont="1" applyBorder="1" applyAlignment="1">
      <alignment horizontal="right" vertical="center"/>
    </xf>
    <xf numFmtId="164" fontId="11" fillId="0" borderId="24" xfId="0" applyNumberFormat="1" applyFont="1" applyBorder="1" applyAlignment="1">
      <alignment horizontal="right"/>
    </xf>
    <xf numFmtId="0" fontId="3" fillId="0" borderId="26" xfId="0" applyFont="1" applyBorder="1" applyAlignment="1">
      <alignment horizontal="center" vertical="center"/>
    </xf>
    <xf numFmtId="165" fontId="11" fillId="0" borderId="24" xfId="0" applyNumberFormat="1" applyFont="1" applyBorder="1" applyAlignment="1">
      <alignment horizontal="right" vertical="center"/>
    </xf>
    <xf numFmtId="164" fontId="0" fillId="2" borderId="24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9" fillId="0" borderId="24" xfId="0" applyNumberFormat="1" applyFont="1" applyBorder="1" applyAlignment="1">
      <alignment horizontal="right" vertical="center" wrapText="1"/>
    </xf>
    <xf numFmtId="165" fontId="3" fillId="0" borderId="24" xfId="0" applyNumberFormat="1" applyFont="1" applyBorder="1" applyAlignment="1">
      <alignment horizontal="center" vertical="center"/>
    </xf>
    <xf numFmtId="165" fontId="9" fillId="0" borderId="27" xfId="0" applyNumberFormat="1" applyFont="1" applyBorder="1" applyAlignment="1">
      <alignment horizontal="right" vertical="center" wrapText="1"/>
    </xf>
    <xf numFmtId="164" fontId="14" fillId="0" borderId="24" xfId="0" applyNumberFormat="1" applyFont="1" applyBorder="1" applyAlignment="1">
      <alignment horizontal="right" vertical="center"/>
    </xf>
    <xf numFmtId="164" fontId="9" fillId="0" borderId="24" xfId="0" applyNumberFormat="1" applyFont="1" applyBorder="1" applyAlignment="1">
      <alignment horizontal="right" vertical="center" wrapText="1"/>
    </xf>
    <xf numFmtId="164" fontId="12" fillId="0" borderId="24" xfId="0" applyNumberFormat="1" applyFont="1" applyBorder="1" applyAlignment="1">
      <alignment horizontal="right" vertical="center"/>
    </xf>
    <xf numFmtId="164" fontId="3" fillId="0" borderId="24" xfId="0" applyNumberFormat="1" applyFont="1" applyBorder="1" applyAlignment="1">
      <alignment vertical="center"/>
    </xf>
    <xf numFmtId="164" fontId="5" fillId="0" borderId="24" xfId="0" applyNumberFormat="1" applyFont="1" applyBorder="1" applyAlignment="1">
      <alignment horizontal="center" vertical="center" wrapText="1"/>
    </xf>
    <xf numFmtId="164" fontId="14" fillId="0" borderId="24" xfId="0" applyNumberFormat="1" applyFont="1" applyBorder="1"/>
    <xf numFmtId="164" fontId="13" fillId="0" borderId="24" xfId="0" applyNumberFormat="1" applyFont="1" applyBorder="1" applyAlignment="1">
      <alignment horizontal="right" vertical="center" wrapText="1"/>
    </xf>
    <xf numFmtId="0" fontId="3" fillId="0" borderId="28" xfId="0" applyFont="1" applyBorder="1" applyAlignment="1">
      <alignment horizontal="center" vertical="top"/>
    </xf>
    <xf numFmtId="0" fontId="0" fillId="0" borderId="29" xfId="0" applyBorder="1" applyAlignment="1">
      <alignment vertical="top"/>
    </xf>
    <xf numFmtId="0" fontId="6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164" fontId="5" fillId="0" borderId="31" xfId="0" applyNumberFormat="1" applyFont="1" applyBorder="1" applyAlignment="1">
      <alignment vertical="center" wrapText="1"/>
    </xf>
    <xf numFmtId="164" fontId="5" fillId="0" borderId="32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top"/>
    </xf>
    <xf numFmtId="0" fontId="4" fillId="3" borderId="4" xfId="0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wrapText="1"/>
    </xf>
    <xf numFmtId="4" fontId="4" fillId="2" borderId="24" xfId="0" applyNumberFormat="1" applyFont="1" applyFill="1" applyBorder="1" applyAlignment="1">
      <alignment horizontal="right" wrapText="1"/>
    </xf>
    <xf numFmtId="0" fontId="3" fillId="2" borderId="25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vertical="center"/>
    </xf>
    <xf numFmtId="0" fontId="3" fillId="4" borderId="33" xfId="0" applyFont="1" applyFill="1" applyBorder="1" applyAlignment="1">
      <alignment horizontal="center" vertical="top"/>
    </xf>
    <xf numFmtId="0" fontId="4" fillId="4" borderId="19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center" vertical="center" wrapText="1"/>
    </xf>
    <xf numFmtId="4" fontId="2" fillId="4" borderId="19" xfId="0" applyNumberFormat="1" applyFont="1" applyFill="1" applyBorder="1" applyAlignment="1">
      <alignment horizontal="center" vertical="center" wrapText="1"/>
    </xf>
    <xf numFmtId="4" fontId="4" fillId="4" borderId="3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vertical="center"/>
    </xf>
    <xf numFmtId="0" fontId="19" fillId="0" borderId="0" xfId="0" applyFont="1" applyBorder="1" applyAlignment="1">
      <alignment horizontal="justify" vertical="top"/>
    </xf>
    <xf numFmtId="4" fontId="19" fillId="0" borderId="0" xfId="0" applyNumberFormat="1" applyFont="1" applyFill="1" applyBorder="1" applyAlignment="1">
      <alignment horizontal="right" vertical="top" wrapText="1"/>
    </xf>
    <xf numFmtId="4" fontId="19" fillId="0" borderId="24" xfId="0" applyNumberFormat="1" applyFont="1" applyFill="1" applyBorder="1" applyAlignment="1">
      <alignment horizontal="right" vertical="top" wrapText="1"/>
    </xf>
    <xf numFmtId="0" fontId="20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justify" vertical="top" wrapText="1"/>
    </xf>
    <xf numFmtId="0" fontId="21" fillId="0" borderId="0" xfId="0" applyFont="1" applyBorder="1" applyAlignment="1">
      <alignment vertical="top"/>
    </xf>
    <xf numFmtId="0" fontId="19" fillId="0" borderId="0" xfId="0" applyFont="1" applyBorder="1" applyAlignment="1">
      <alignment horizontal="justify" vertical="top" wrapText="1"/>
    </xf>
    <xf numFmtId="0" fontId="20" fillId="0" borderId="0" xfId="0" applyFont="1" applyFill="1" applyBorder="1" applyAlignment="1">
      <alignment horizontal="justify" vertical="top" wrapText="1"/>
    </xf>
    <xf numFmtId="0" fontId="19" fillId="0" borderId="0" xfId="0" applyFont="1" applyBorder="1" applyAlignment="1">
      <alignment vertical="top"/>
    </xf>
    <xf numFmtId="0" fontId="19" fillId="0" borderId="0" xfId="0" quotePrefix="1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quotePrefix="1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right" vertical="center" wrapText="1"/>
    </xf>
    <xf numFmtId="4" fontId="19" fillId="0" borderId="27" xfId="0" applyNumberFormat="1" applyFont="1" applyFill="1" applyBorder="1" applyAlignment="1">
      <alignment horizontal="right" vertical="top" wrapText="1"/>
    </xf>
    <xf numFmtId="0" fontId="19" fillId="0" borderId="26" xfId="0" applyFont="1" applyBorder="1" applyAlignment="1">
      <alignment horizontal="center" vertical="top" wrapText="1"/>
    </xf>
    <xf numFmtId="0" fontId="19" fillId="0" borderId="20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4" fontId="4" fillId="0" borderId="19" xfId="0" applyNumberFormat="1" applyFont="1" applyBorder="1" applyAlignment="1">
      <alignment horizontal="right" vertical="center"/>
    </xf>
    <xf numFmtId="4" fontId="4" fillId="0" borderId="39" xfId="0" applyNumberFormat="1" applyFont="1" applyBorder="1" applyAlignment="1">
      <alignment horizontal="right" vertical="center"/>
    </xf>
    <xf numFmtId="0" fontId="4" fillId="4" borderId="26" xfId="0" applyFont="1" applyFill="1" applyBorder="1" applyAlignment="1">
      <alignment horizontal="center" vertical="top"/>
    </xf>
    <xf numFmtId="0" fontId="10" fillId="4" borderId="4" xfId="0" applyFont="1" applyFill="1" applyBorder="1" applyAlignment="1">
      <alignment vertical="top" wrapText="1"/>
    </xf>
    <xf numFmtId="4" fontId="10" fillId="0" borderId="0" xfId="0" applyNumberFormat="1" applyFont="1" applyBorder="1" applyAlignment="1">
      <alignment horizontal="right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justify" vertical="top" wrapText="1"/>
    </xf>
    <xf numFmtId="0" fontId="22" fillId="0" borderId="3" xfId="0" applyFont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9" fillId="0" borderId="26" xfId="0" applyFont="1" applyBorder="1" applyAlignment="1">
      <alignment vertical="center" wrapText="1"/>
    </xf>
    <xf numFmtId="165" fontId="9" fillId="0" borderId="27" xfId="0" applyNumberFormat="1" applyFont="1" applyBorder="1" applyAlignment="1">
      <alignment vertical="center" wrapText="1"/>
    </xf>
    <xf numFmtId="165" fontId="9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4" fontId="9" fillId="0" borderId="0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wrapText="1"/>
    </xf>
    <xf numFmtId="0" fontId="9" fillId="0" borderId="3" xfId="0" applyFont="1" applyBorder="1" applyAlignment="1">
      <alignment horizontal="right" wrapText="1"/>
    </xf>
    <xf numFmtId="0" fontId="22" fillId="0" borderId="20" xfId="0" applyFont="1" applyBorder="1" applyAlignment="1">
      <alignment vertical="center"/>
    </xf>
    <xf numFmtId="4" fontId="3" fillId="0" borderId="40" xfId="0" applyNumberFormat="1" applyFont="1" applyBorder="1" applyAlignment="1"/>
    <xf numFmtId="0" fontId="19" fillId="0" borderId="0" xfId="0" applyFont="1" applyFill="1" applyBorder="1" applyAlignment="1">
      <alignment horizontal="right" vertical="top" wrapText="1"/>
    </xf>
    <xf numFmtId="0" fontId="19" fillId="0" borderId="42" xfId="0" applyFont="1" applyBorder="1" applyAlignment="1">
      <alignment horizontal="center" vertical="top" wrapText="1"/>
    </xf>
    <xf numFmtId="0" fontId="19" fillId="0" borderId="20" xfId="0" applyFont="1" applyFill="1" applyBorder="1" applyAlignment="1">
      <alignment horizontal="justify" vertical="top" wrapText="1"/>
    </xf>
    <xf numFmtId="0" fontId="3" fillId="0" borderId="42" xfId="0" applyFont="1" applyBorder="1" applyAlignment="1">
      <alignment horizontal="center" vertical="top"/>
    </xf>
    <xf numFmtId="0" fontId="19" fillId="0" borderId="20" xfId="0" applyFont="1" applyBorder="1" applyAlignment="1">
      <alignment horizontal="justify" vertical="top"/>
    </xf>
    <xf numFmtId="0" fontId="21" fillId="0" borderId="20" xfId="0" applyFont="1" applyBorder="1" applyAlignment="1">
      <alignment vertical="top"/>
    </xf>
    <xf numFmtId="0" fontId="19" fillId="0" borderId="20" xfId="0" applyFont="1" applyBorder="1" applyAlignment="1">
      <alignment vertical="top"/>
    </xf>
    <xf numFmtId="0" fontId="19" fillId="0" borderId="20" xfId="0" applyFont="1" applyBorder="1" applyAlignment="1">
      <alignment horizontal="justify" vertical="top" wrapText="1"/>
    </xf>
    <xf numFmtId="4" fontId="6" fillId="0" borderId="0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4" fillId="3" borderId="3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9" fillId="0" borderId="26" xfId="0" applyFont="1" applyBorder="1" applyAlignment="1">
      <alignment vertical="top" wrapText="1"/>
    </xf>
    <xf numFmtId="164" fontId="9" fillId="0" borderId="24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right" wrapText="1"/>
    </xf>
    <xf numFmtId="164" fontId="11" fillId="0" borderId="24" xfId="0" applyNumberFormat="1" applyFont="1" applyBorder="1" applyAlignment="1">
      <alignment horizontal="center" vertical="center"/>
    </xf>
    <xf numFmtId="165" fontId="3" fillId="0" borderId="24" xfId="0" applyNumberFormat="1" applyFont="1" applyBorder="1" applyAlignment="1">
      <alignment horizontal="right"/>
    </xf>
    <xf numFmtId="0" fontId="24" fillId="3" borderId="26" xfId="0" applyFont="1" applyFill="1" applyBorder="1" applyAlignment="1">
      <alignment horizontal="left" vertical="center"/>
    </xf>
    <xf numFmtId="0" fontId="24" fillId="3" borderId="4" xfId="0" applyFont="1" applyFill="1" applyBorder="1" applyAlignment="1">
      <alignment horizontal="left" vertical="center" wrapText="1"/>
    </xf>
    <xf numFmtId="4" fontId="3" fillId="0" borderId="3" xfId="0" applyNumberFormat="1" applyFont="1" applyBorder="1" applyAlignment="1">
      <alignment vertical="center"/>
    </xf>
    <xf numFmtId="4" fontId="4" fillId="4" borderId="19" xfId="0" applyNumberFormat="1" applyFont="1" applyFill="1" applyBorder="1" applyAlignment="1">
      <alignment vertical="center" wrapText="1"/>
    </xf>
    <xf numFmtId="4" fontId="10" fillId="0" borderId="0" xfId="0" applyNumberFormat="1" applyFont="1" applyBorder="1" applyAlignment="1">
      <alignment vertical="center" wrapText="1"/>
    </xf>
    <xf numFmtId="4" fontId="0" fillId="0" borderId="14" xfId="0" applyNumberFormat="1" applyBorder="1" applyAlignment="1">
      <alignment vertical="center"/>
    </xf>
    <xf numFmtId="4" fontId="25" fillId="0" borderId="4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horizontal="right" vertical="center"/>
    </xf>
    <xf numFmtId="0" fontId="9" fillId="0" borderId="40" xfId="0" applyFont="1" applyBorder="1" applyAlignment="1">
      <alignment horizontal="right" vertical="center" wrapText="1"/>
    </xf>
    <xf numFmtId="165" fontId="3" fillId="0" borderId="27" xfId="0" applyNumberFormat="1" applyFont="1" applyBorder="1" applyAlignment="1">
      <alignment horizontal="right"/>
    </xf>
    <xf numFmtId="0" fontId="24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/>
    </xf>
    <xf numFmtId="4" fontId="26" fillId="0" borderId="9" xfId="0" applyNumberFormat="1" applyFont="1" applyBorder="1" applyAlignment="1">
      <alignment horizontal="left" vertical="center"/>
    </xf>
    <xf numFmtId="4" fontId="19" fillId="0" borderId="13" xfId="0" applyNumberFormat="1" applyFont="1" applyBorder="1" applyAlignment="1">
      <alignment horizontal="right" vertical="center"/>
    </xf>
    <xf numFmtId="4" fontId="19" fillId="0" borderId="19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/>
    <xf numFmtId="0" fontId="9" fillId="0" borderId="20" xfId="0" applyFont="1" applyBorder="1" applyAlignment="1">
      <alignment horizontal="justify" vertical="top" wrapText="1"/>
    </xf>
    <xf numFmtId="0" fontId="9" fillId="0" borderId="3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9" fillId="0" borderId="3" xfId="0" applyFont="1" applyBorder="1" applyAlignment="1">
      <alignment horizontal="justify" vertical="top" wrapText="1"/>
    </xf>
    <xf numFmtId="0" fontId="27" fillId="0" borderId="20" xfId="0" applyFont="1" applyBorder="1" applyAlignment="1">
      <alignment horizontal="left" vertical="center" wrapText="1"/>
    </xf>
    <xf numFmtId="0" fontId="27" fillId="0" borderId="20" xfId="0" applyFont="1" applyFill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4" fontId="19" fillId="0" borderId="0" xfId="0" applyNumberFormat="1" applyFont="1" applyBorder="1" applyAlignment="1"/>
    <xf numFmtId="0" fontId="19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4" fontId="29" fillId="0" borderId="0" xfId="0" applyNumberFormat="1" applyFont="1" applyBorder="1" applyAlignment="1">
      <alignment vertical="center"/>
    </xf>
    <xf numFmtId="0" fontId="19" fillId="0" borderId="4" xfId="0" applyFont="1" applyBorder="1" applyAlignment="1">
      <alignment vertical="top" wrapText="1"/>
    </xf>
    <xf numFmtId="4" fontId="19" fillId="0" borderId="40" xfId="0" applyNumberFormat="1" applyFont="1" applyBorder="1" applyAlignment="1">
      <alignment vertical="center"/>
    </xf>
    <xf numFmtId="4" fontId="0" fillId="0" borderId="43" xfId="0" applyNumberForma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0" fontId="4" fillId="0" borderId="44" xfId="0" applyFont="1" applyBorder="1" applyAlignment="1">
      <alignment horizontal="left" vertical="center" indent="2"/>
    </xf>
    <xf numFmtId="0" fontId="4" fillId="0" borderId="45" xfId="0" applyFont="1" applyBorder="1" applyAlignment="1">
      <alignment horizontal="left" vertical="center" indent="2"/>
    </xf>
    <xf numFmtId="0" fontId="24" fillId="0" borderId="45" xfId="0" applyFont="1" applyBorder="1" applyAlignment="1">
      <alignment horizontal="left" vertical="center" indent="2"/>
    </xf>
    <xf numFmtId="0" fontId="4" fillId="2" borderId="45" xfId="0" applyFont="1" applyFill="1" applyBorder="1" applyAlignment="1">
      <alignment horizontal="left" vertical="center" indent="2"/>
    </xf>
    <xf numFmtId="0" fontId="16" fillId="2" borderId="45" xfId="0" applyFont="1" applyFill="1" applyBorder="1" applyAlignment="1">
      <alignment horizontal="left" vertical="center" indent="2"/>
    </xf>
    <xf numFmtId="0" fontId="16" fillId="0" borderId="45" xfId="0" applyFont="1" applyBorder="1" applyAlignment="1">
      <alignment horizontal="left" vertical="center" indent="2"/>
    </xf>
    <xf numFmtId="0" fontId="4" fillId="2" borderId="4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0" borderId="45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4" fillId="0" borderId="46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justify" vertical="top" wrapText="1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4" fontId="4" fillId="2" borderId="41" xfId="0" applyNumberFormat="1" applyFont="1" applyFill="1" applyBorder="1" applyAlignment="1">
      <alignment wrapText="1"/>
    </xf>
    <xf numFmtId="4" fontId="3" fillId="0" borderId="20" xfId="0" applyNumberFormat="1" applyFont="1" applyBorder="1" applyAlignment="1">
      <alignment vertical="center"/>
    </xf>
    <xf numFmtId="4" fontId="3" fillId="0" borderId="20" xfId="0" applyNumberFormat="1" applyFont="1" applyBorder="1" applyAlignment="1"/>
    <xf numFmtId="4" fontId="3" fillId="0" borderId="19" xfId="0" applyNumberFormat="1" applyFont="1" applyBorder="1" applyAlignment="1"/>
    <xf numFmtId="4" fontId="4" fillId="0" borderId="20" xfId="0" applyNumberFormat="1" applyFont="1" applyBorder="1" applyAlignment="1">
      <alignment vertical="center"/>
    </xf>
    <xf numFmtId="4" fontId="19" fillId="0" borderId="20" xfId="0" applyNumberFormat="1" applyFont="1" applyFill="1" applyBorder="1" applyAlignment="1">
      <alignment vertical="top" wrapText="1"/>
    </xf>
    <xf numFmtId="0" fontId="4" fillId="0" borderId="20" xfId="0" applyFont="1" applyBorder="1" applyAlignment="1"/>
    <xf numFmtId="0" fontId="4" fillId="0" borderId="20" xfId="0" applyFont="1" applyBorder="1" applyAlignment="1">
      <alignment vertical="center" wrapText="1"/>
    </xf>
    <xf numFmtId="164" fontId="1" fillId="2" borderId="24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vertical="center" wrapText="1"/>
    </xf>
    <xf numFmtId="164" fontId="9" fillId="0" borderId="20" xfId="0" applyNumberFormat="1" applyFont="1" applyBorder="1" applyAlignment="1">
      <alignment vertical="center" wrapText="1"/>
    </xf>
    <xf numFmtId="164" fontId="9" fillId="0" borderId="19" xfId="0" applyNumberFormat="1" applyFont="1" applyBorder="1" applyAlignment="1">
      <alignment vertical="center" wrapText="1"/>
    </xf>
    <xf numFmtId="164" fontId="11" fillId="0" borderId="20" xfId="0" applyNumberFormat="1" applyFont="1" applyBorder="1" applyAlignment="1">
      <alignment vertical="center"/>
    </xf>
    <xf numFmtId="165" fontId="9" fillId="0" borderId="20" xfId="0" applyNumberFormat="1" applyFont="1" applyBorder="1" applyAlignment="1">
      <alignment vertical="center" wrapText="1"/>
    </xf>
    <xf numFmtId="165" fontId="9" fillId="0" borderId="19" xfId="0" applyNumberFormat="1" applyFont="1" applyBorder="1" applyAlignment="1">
      <alignment vertical="center" wrapText="1"/>
    </xf>
    <xf numFmtId="164" fontId="11" fillId="0" borderId="20" xfId="0" applyNumberFormat="1" applyFont="1" applyBorder="1" applyAlignment="1"/>
    <xf numFmtId="165" fontId="5" fillId="0" borderId="20" xfId="0" applyNumberFormat="1" applyFont="1" applyBorder="1" applyAlignment="1">
      <alignment vertical="center" wrapText="1"/>
    </xf>
    <xf numFmtId="164" fontId="5" fillId="0" borderId="20" xfId="0" applyNumberFormat="1" applyFont="1" applyBorder="1" applyAlignment="1">
      <alignment vertical="center" wrapText="1"/>
    </xf>
    <xf numFmtId="164" fontId="0" fillId="2" borderId="20" xfId="0" applyNumberFormat="1" applyFont="1" applyFill="1" applyBorder="1" applyAlignment="1">
      <alignment vertical="center"/>
    </xf>
    <xf numFmtId="0" fontId="10" fillId="0" borderId="20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164" fontId="14" fillId="0" borderId="20" xfId="0" applyNumberFormat="1" applyFont="1" applyBorder="1" applyAlignment="1">
      <alignment vertical="center"/>
    </xf>
    <xf numFmtId="164" fontId="12" fillId="0" borderId="20" xfId="0" applyNumberFormat="1" applyFont="1" applyBorder="1" applyAlignment="1">
      <alignment vertical="center"/>
    </xf>
    <xf numFmtId="164" fontId="14" fillId="0" borderId="20" xfId="0" applyNumberFormat="1" applyFont="1" applyBorder="1" applyAlignment="1"/>
    <xf numFmtId="165" fontId="9" fillId="2" borderId="20" xfId="0" applyNumberFormat="1" applyFont="1" applyFill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/>
    </xf>
    <xf numFmtId="164" fontId="11" fillId="2" borderId="24" xfId="0" applyNumberFormat="1" applyFont="1" applyFill="1" applyBorder="1" applyAlignment="1">
      <alignment horizontal="right" vertical="center"/>
    </xf>
    <xf numFmtId="164" fontId="3" fillId="2" borderId="24" xfId="0" applyNumberFormat="1" applyFont="1" applyFill="1" applyBorder="1" applyAlignment="1">
      <alignment horizontal="right" vertical="center"/>
    </xf>
    <xf numFmtId="164" fontId="11" fillId="2" borderId="20" xfId="0" applyNumberFormat="1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horizontal="right" vertical="center"/>
    </xf>
    <xf numFmtId="165" fontId="3" fillId="0" borderId="20" xfId="0" applyNumberFormat="1" applyFont="1" applyBorder="1" applyAlignment="1">
      <alignment vertical="center"/>
    </xf>
    <xf numFmtId="4" fontId="3" fillId="0" borderId="40" xfId="0" applyNumberFormat="1" applyFont="1" applyBorder="1" applyAlignment="1">
      <alignment vertical="center"/>
    </xf>
    <xf numFmtId="4" fontId="19" fillId="0" borderId="20" xfId="0" applyNumberFormat="1" applyFont="1" applyFill="1" applyBorder="1" applyAlignment="1">
      <alignment vertical="center" wrapText="1"/>
    </xf>
    <xf numFmtId="4" fontId="19" fillId="0" borderId="19" xfId="0" applyNumberFormat="1" applyFont="1" applyFill="1" applyBorder="1" applyAlignment="1">
      <alignment vertical="center" wrapText="1"/>
    </xf>
    <xf numFmtId="4" fontId="10" fillId="0" borderId="20" xfId="0" applyNumberFormat="1" applyFont="1" applyBorder="1" applyAlignment="1">
      <alignment vertical="center" wrapText="1"/>
    </xf>
    <xf numFmtId="165" fontId="9" fillId="0" borderId="20" xfId="0" applyNumberFormat="1" applyFont="1" applyBorder="1" applyAlignment="1">
      <alignment wrapText="1"/>
    </xf>
    <xf numFmtId="4" fontId="4" fillId="0" borderId="48" xfId="0" applyNumberFormat="1" applyFont="1" applyBorder="1" applyAlignment="1">
      <alignment horizontal="right" vertical="center"/>
    </xf>
    <xf numFmtId="165" fontId="10" fillId="0" borderId="48" xfId="0" applyNumberFormat="1" applyFont="1" applyBorder="1" applyAlignment="1">
      <alignment horizontal="right" vertical="center" wrapText="1"/>
    </xf>
    <xf numFmtId="4" fontId="24" fillId="0" borderId="48" xfId="0" applyNumberFormat="1" applyFont="1" applyFill="1" applyBorder="1" applyAlignment="1">
      <alignment horizontal="right" vertical="center" wrapText="1"/>
    </xf>
    <xf numFmtId="0" fontId="22" fillId="0" borderId="4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4" fontId="10" fillId="0" borderId="47" xfId="0" applyNumberFormat="1" applyFont="1" applyBorder="1" applyAlignment="1">
      <alignment horizontal="right" vertical="center" wrapText="1"/>
    </xf>
    <xf numFmtId="0" fontId="4" fillId="2" borderId="45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top" wrapText="1"/>
    </xf>
    <xf numFmtId="0" fontId="17" fillId="0" borderId="32" xfId="0" applyFont="1" applyBorder="1" applyAlignment="1">
      <alignment horizontal="center" vertical="top" wrapText="1"/>
    </xf>
    <xf numFmtId="165" fontId="10" fillId="0" borderId="17" xfId="0" applyNumberFormat="1" applyFont="1" applyBorder="1" applyAlignment="1">
      <alignment horizontal="right" vertical="center" wrapText="1"/>
    </xf>
    <xf numFmtId="165" fontId="10" fillId="0" borderId="5" xfId="0" applyNumberFormat="1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9"/>
  <sheetViews>
    <sheetView tabSelected="1" topLeftCell="A283" zoomScaleNormal="100" workbookViewId="0">
      <selection activeCell="K294" sqref="K294"/>
    </sheetView>
  </sheetViews>
  <sheetFormatPr defaultRowHeight="15" x14ac:dyDescent="0.25"/>
  <cols>
    <col min="1" max="1" width="0.5703125" style="1" customWidth="1"/>
    <col min="2" max="2" width="4.28515625" style="6" customWidth="1"/>
    <col min="3" max="3" width="49.5703125" style="9" customWidth="1"/>
    <col min="4" max="4" width="6.7109375" style="11" customWidth="1"/>
    <col min="5" max="5" width="9.7109375" style="15" customWidth="1"/>
    <col min="6" max="6" width="10.7109375" style="15" customWidth="1"/>
    <col min="7" max="7" width="13.7109375" style="2" customWidth="1"/>
  </cols>
  <sheetData>
    <row r="1" spans="2:7" thickBot="1" x14ac:dyDescent="0.35">
      <c r="C1" s="8"/>
    </row>
    <row r="2" spans="2:7" ht="29.45" customHeight="1" thickTop="1" x14ac:dyDescent="0.25">
      <c r="B2" s="72"/>
      <c r="C2" s="297" t="s">
        <v>11</v>
      </c>
      <c r="D2" s="297"/>
      <c r="E2" s="297"/>
      <c r="F2" s="297"/>
      <c r="G2" s="298"/>
    </row>
    <row r="3" spans="2:7" s="1" customFormat="1" ht="30" customHeight="1" thickBot="1" x14ac:dyDescent="0.3">
      <c r="B3" s="104"/>
      <c r="C3" s="299" t="s">
        <v>66</v>
      </c>
      <c r="D3" s="299"/>
      <c r="E3" s="299"/>
      <c r="F3" s="299"/>
      <c r="G3" s="300"/>
    </row>
    <row r="4" spans="2:7" s="1" customFormat="1" ht="34.5" customHeight="1" thickTop="1" x14ac:dyDescent="0.25">
      <c r="B4" s="115"/>
      <c r="C4" s="116" t="s">
        <v>42</v>
      </c>
      <c r="D4" s="117" t="s">
        <v>12</v>
      </c>
      <c r="E4" s="118" t="s">
        <v>14</v>
      </c>
      <c r="F4" s="186" t="s">
        <v>15</v>
      </c>
      <c r="G4" s="119" t="s">
        <v>13</v>
      </c>
    </row>
    <row r="5" spans="2:7" s="1" customFormat="1" ht="14.45" customHeight="1" x14ac:dyDescent="0.25">
      <c r="B5" s="108"/>
      <c r="C5" s="109"/>
      <c r="D5" s="110"/>
      <c r="E5" s="106"/>
      <c r="F5" s="235"/>
      <c r="G5" s="107"/>
    </row>
    <row r="6" spans="2:7" s="5" customFormat="1" ht="30" customHeight="1" x14ac:dyDescent="0.3">
      <c r="B6" s="111" t="s">
        <v>43</v>
      </c>
      <c r="C6" s="105" t="s">
        <v>0</v>
      </c>
      <c r="D6" s="52"/>
      <c r="E6" s="7"/>
      <c r="F6" s="236"/>
      <c r="G6" s="73"/>
    </row>
    <row r="7" spans="2:7" ht="37.5" customHeight="1" x14ac:dyDescent="0.25">
      <c r="B7" s="74" t="s">
        <v>18</v>
      </c>
      <c r="C7" s="27" t="s">
        <v>145</v>
      </c>
      <c r="D7" s="52"/>
      <c r="E7" s="16"/>
      <c r="F7" s="237"/>
      <c r="G7" s="75"/>
    </row>
    <row r="8" spans="2:7" ht="74.25" customHeight="1" x14ac:dyDescent="0.25">
      <c r="B8" s="74"/>
      <c r="C8" s="206" t="s">
        <v>178</v>
      </c>
      <c r="D8" s="52"/>
      <c r="E8" s="16"/>
      <c r="F8" s="237"/>
      <c r="G8" s="75"/>
    </row>
    <row r="9" spans="2:7" s="1" customFormat="1" ht="14.45" x14ac:dyDescent="0.3">
      <c r="B9" s="74"/>
      <c r="C9" s="27"/>
      <c r="D9" s="52" t="s">
        <v>8</v>
      </c>
      <c r="E9" s="16">
        <v>1525</v>
      </c>
      <c r="F9" s="237"/>
      <c r="G9" s="75">
        <f>E9*F9</f>
        <v>0</v>
      </c>
    </row>
    <row r="10" spans="2:7" s="1" customFormat="1" ht="14.45" x14ac:dyDescent="0.3">
      <c r="B10" s="74"/>
      <c r="C10" s="27"/>
      <c r="D10" s="52"/>
      <c r="E10" s="16"/>
      <c r="F10" s="237"/>
      <c r="G10" s="75"/>
    </row>
    <row r="11" spans="2:7" ht="115.15" customHeight="1" x14ac:dyDescent="0.25">
      <c r="B11" s="74" t="s">
        <v>19</v>
      </c>
      <c r="C11" s="27" t="s">
        <v>169</v>
      </c>
      <c r="D11" s="52"/>
      <c r="E11" s="16"/>
      <c r="F11" s="237"/>
      <c r="G11" s="75"/>
    </row>
    <row r="12" spans="2:7" ht="14.45" x14ac:dyDescent="0.3">
      <c r="B12" s="74"/>
      <c r="C12" s="27" t="s">
        <v>2</v>
      </c>
      <c r="D12" s="52" t="s">
        <v>3</v>
      </c>
      <c r="E12" s="16">
        <v>18</v>
      </c>
      <c r="F12" s="237"/>
      <c r="G12" s="75">
        <f>E12*F12</f>
        <v>0</v>
      </c>
    </row>
    <row r="13" spans="2:7" x14ac:dyDescent="0.25">
      <c r="B13" s="74"/>
      <c r="C13" s="27" t="s">
        <v>4</v>
      </c>
      <c r="D13" s="52" t="s">
        <v>3</v>
      </c>
      <c r="E13" s="199">
        <v>9</v>
      </c>
      <c r="F13" s="237"/>
      <c r="G13" s="75">
        <f>E13*F13</f>
        <v>0</v>
      </c>
    </row>
    <row r="14" spans="2:7" s="1" customFormat="1" x14ac:dyDescent="0.25">
      <c r="B14" s="74"/>
      <c r="C14" s="27"/>
      <c r="D14" s="52"/>
      <c r="E14" s="16"/>
      <c r="F14" s="237"/>
      <c r="G14" s="75"/>
    </row>
    <row r="15" spans="2:7" s="1" customFormat="1" x14ac:dyDescent="0.25">
      <c r="B15" s="74"/>
      <c r="C15" s="27"/>
      <c r="D15" s="52"/>
      <c r="E15" s="16"/>
      <c r="F15" s="237"/>
      <c r="G15" s="75"/>
    </row>
    <row r="16" spans="2:7" s="1" customFormat="1" ht="77.25" customHeight="1" x14ac:dyDescent="0.25">
      <c r="B16" s="74" t="s">
        <v>20</v>
      </c>
      <c r="C16" s="27" t="s">
        <v>168</v>
      </c>
      <c r="D16" s="52"/>
      <c r="E16" s="16"/>
      <c r="F16" s="237"/>
      <c r="G16" s="75"/>
    </row>
    <row r="17" spans="2:7" s="1" customFormat="1" x14ac:dyDescent="0.25">
      <c r="B17" s="74"/>
      <c r="C17" s="27" t="s">
        <v>147</v>
      </c>
      <c r="D17" s="52"/>
      <c r="E17" s="16"/>
      <c r="F17" s="237"/>
      <c r="G17" s="75"/>
    </row>
    <row r="18" spans="2:7" s="1" customFormat="1" x14ac:dyDescent="0.25">
      <c r="B18" s="74"/>
      <c r="C18" s="27"/>
      <c r="D18" s="52" t="s">
        <v>3</v>
      </c>
      <c r="E18" s="159">
        <v>18</v>
      </c>
      <c r="F18" s="238"/>
      <c r="G18" s="76">
        <f>E18*F18</f>
        <v>0</v>
      </c>
    </row>
    <row r="19" spans="2:7" s="5" customFormat="1" ht="24" customHeight="1" x14ac:dyDescent="0.25">
      <c r="B19" s="74"/>
      <c r="C19" s="27"/>
      <c r="D19" s="52"/>
      <c r="E19" s="293" t="s">
        <v>16</v>
      </c>
      <c r="F19" s="294"/>
      <c r="G19" s="272">
        <f>SUM(G8:G18)</f>
        <v>0</v>
      </c>
    </row>
    <row r="20" spans="2:7" s="1" customFormat="1" ht="14.45" x14ac:dyDescent="0.3">
      <c r="B20" s="74"/>
      <c r="C20" s="27"/>
      <c r="D20" s="52"/>
      <c r="E20" s="16"/>
      <c r="F20" s="237"/>
      <c r="G20" s="75"/>
    </row>
    <row r="21" spans="2:7" s="5" customFormat="1" ht="30" customHeight="1" x14ac:dyDescent="0.3">
      <c r="B21" s="111" t="s">
        <v>44</v>
      </c>
      <c r="C21" s="105" t="s">
        <v>5</v>
      </c>
      <c r="D21" s="52"/>
      <c r="E21" s="7"/>
      <c r="F21" s="236"/>
      <c r="G21" s="73"/>
    </row>
    <row r="22" spans="2:7" ht="33" customHeight="1" x14ac:dyDescent="0.25">
      <c r="B22" s="74" t="s">
        <v>18</v>
      </c>
      <c r="C22" s="27" t="s">
        <v>146</v>
      </c>
      <c r="D22" s="52"/>
      <c r="E22" s="16"/>
      <c r="F22" s="237"/>
      <c r="G22" s="75"/>
    </row>
    <row r="23" spans="2:7" ht="79.5" customHeight="1" x14ac:dyDescent="0.25">
      <c r="B23" s="74"/>
      <c r="C23" s="206" t="s">
        <v>178</v>
      </c>
      <c r="D23" s="52"/>
      <c r="E23" s="16"/>
      <c r="F23" s="237"/>
      <c r="G23" s="75"/>
    </row>
    <row r="24" spans="2:7" s="1" customFormat="1" ht="14.45" x14ac:dyDescent="0.3">
      <c r="B24" s="74"/>
      <c r="C24" s="27"/>
      <c r="D24" s="52" t="s">
        <v>8</v>
      </c>
      <c r="E24" s="16">
        <v>540</v>
      </c>
      <c r="F24" s="237"/>
      <c r="G24" s="75">
        <f t="shared" ref="G24" si="0">E24*F24</f>
        <v>0</v>
      </c>
    </row>
    <row r="25" spans="2:7" s="1" customFormat="1" ht="12.6" customHeight="1" x14ac:dyDescent="0.3">
      <c r="B25" s="74"/>
      <c r="C25" s="27"/>
      <c r="D25" s="52"/>
      <c r="E25" s="16"/>
      <c r="F25" s="237"/>
      <c r="G25" s="75"/>
    </row>
    <row r="26" spans="2:7" ht="144" customHeight="1" x14ac:dyDescent="0.25">
      <c r="B26" s="74" t="s">
        <v>19</v>
      </c>
      <c r="C26" s="27" t="s">
        <v>170</v>
      </c>
      <c r="D26" s="52"/>
      <c r="E26" s="16"/>
      <c r="F26" s="237"/>
      <c r="G26" s="75"/>
    </row>
    <row r="27" spans="2:7" s="1" customFormat="1" ht="14.45" customHeight="1" x14ac:dyDescent="0.3">
      <c r="B27" s="74"/>
      <c r="C27" s="27"/>
      <c r="D27" s="52" t="s">
        <v>8</v>
      </c>
      <c r="E27" s="16">
        <v>180</v>
      </c>
      <c r="F27" s="237"/>
      <c r="G27" s="75">
        <f>E27*F27</f>
        <v>0</v>
      </c>
    </row>
    <row r="28" spans="2:7" s="1" customFormat="1" ht="14.45" customHeight="1" x14ac:dyDescent="0.3">
      <c r="B28" s="74"/>
      <c r="C28" s="27"/>
      <c r="D28" s="52"/>
      <c r="E28" s="16"/>
      <c r="F28" s="237"/>
      <c r="G28" s="75"/>
    </row>
    <row r="29" spans="2:7" ht="14.45" x14ac:dyDescent="0.3">
      <c r="B29" s="74" t="s">
        <v>20</v>
      </c>
      <c r="C29" s="27" t="s">
        <v>67</v>
      </c>
      <c r="D29" s="52" t="s">
        <v>6</v>
      </c>
      <c r="E29" s="17">
        <v>180</v>
      </c>
      <c r="F29" s="238"/>
      <c r="G29" s="76">
        <f>E29*F29</f>
        <v>0</v>
      </c>
    </row>
    <row r="30" spans="2:7" s="5" customFormat="1" ht="24" customHeight="1" x14ac:dyDescent="0.3">
      <c r="B30" s="74"/>
      <c r="C30" s="27"/>
      <c r="D30" s="52"/>
      <c r="E30" s="293" t="s">
        <v>16</v>
      </c>
      <c r="F30" s="294"/>
      <c r="G30" s="272">
        <f>SUM(G22:G29)</f>
        <v>0</v>
      </c>
    </row>
    <row r="31" spans="2:7" ht="14.45" x14ac:dyDescent="0.3">
      <c r="B31" s="74"/>
      <c r="C31" s="27"/>
      <c r="D31" s="52"/>
      <c r="E31" s="16"/>
      <c r="F31" s="16"/>
      <c r="G31" s="75"/>
    </row>
    <row r="32" spans="2:7" s="3" customFormat="1" ht="30" customHeight="1" x14ac:dyDescent="0.25">
      <c r="B32" s="183" t="s">
        <v>45</v>
      </c>
      <c r="C32" s="184" t="s">
        <v>7</v>
      </c>
      <c r="D32" s="53"/>
      <c r="E32" s="23"/>
      <c r="F32" s="239"/>
      <c r="G32" s="77"/>
    </row>
    <row r="33" spans="2:7" s="1" customFormat="1" ht="71.25" x14ac:dyDescent="0.25">
      <c r="B33" s="161" t="s">
        <v>18</v>
      </c>
      <c r="C33" s="164" t="s">
        <v>124</v>
      </c>
      <c r="D33" s="136"/>
      <c r="E33" s="160"/>
      <c r="F33" s="240"/>
      <c r="G33" s="123"/>
    </row>
    <row r="34" spans="2:7" s="1" customFormat="1" x14ac:dyDescent="0.25">
      <c r="B34" s="161"/>
      <c r="C34" s="204"/>
      <c r="D34" s="136" t="s">
        <v>25</v>
      </c>
      <c r="E34" s="160">
        <v>173</v>
      </c>
      <c r="F34" s="240"/>
      <c r="G34" s="123">
        <f>F34*E34</f>
        <v>0</v>
      </c>
    </row>
    <row r="35" spans="2:7" s="1" customFormat="1" x14ac:dyDescent="0.25">
      <c r="B35" s="161"/>
      <c r="C35" s="162"/>
      <c r="D35" s="136"/>
      <c r="E35" s="160"/>
      <c r="F35" s="240"/>
      <c r="G35" s="123"/>
    </row>
    <row r="36" spans="2:7" s="1" customFormat="1" ht="71.25" x14ac:dyDescent="0.25">
      <c r="B36" s="161" t="s">
        <v>19</v>
      </c>
      <c r="C36" s="164" t="s">
        <v>106</v>
      </c>
      <c r="D36" s="136"/>
      <c r="E36" s="122"/>
      <c r="F36" s="240"/>
      <c r="G36" s="123"/>
    </row>
    <row r="37" spans="2:7" s="1" customFormat="1" x14ac:dyDescent="0.25">
      <c r="B37" s="161"/>
      <c r="C37" s="165"/>
      <c r="D37" s="136" t="s">
        <v>8</v>
      </c>
      <c r="E37" s="122">
        <v>250</v>
      </c>
      <c r="F37" s="240"/>
      <c r="G37" s="123">
        <f>F37*E37</f>
        <v>0</v>
      </c>
    </row>
    <row r="38" spans="2:7" s="1" customFormat="1" x14ac:dyDescent="0.25">
      <c r="B38" s="161"/>
      <c r="C38" s="166"/>
      <c r="D38" s="136"/>
      <c r="E38" s="122"/>
      <c r="F38" s="240"/>
      <c r="G38" s="123"/>
    </row>
    <row r="39" spans="2:7" s="1" customFormat="1" ht="57" x14ac:dyDescent="0.25">
      <c r="B39" s="161" t="s">
        <v>20</v>
      </c>
      <c r="C39" s="164" t="s">
        <v>81</v>
      </c>
      <c r="D39" s="136"/>
      <c r="E39" s="122"/>
      <c r="F39" s="240"/>
      <c r="G39" s="123"/>
    </row>
    <row r="40" spans="2:7" s="1" customFormat="1" x14ac:dyDescent="0.25">
      <c r="B40" s="161"/>
      <c r="C40" s="165" t="s">
        <v>114</v>
      </c>
      <c r="D40" s="136" t="s">
        <v>8</v>
      </c>
      <c r="E40" s="122">
        <v>250</v>
      </c>
      <c r="F40" s="240"/>
      <c r="G40" s="123">
        <f>F40*E40</f>
        <v>0</v>
      </c>
    </row>
    <row r="41" spans="2:7" s="1" customFormat="1" x14ac:dyDescent="0.25">
      <c r="B41" s="161"/>
      <c r="C41" s="167"/>
      <c r="D41" s="136"/>
      <c r="E41" s="122"/>
      <c r="F41" s="240"/>
      <c r="G41" s="123"/>
    </row>
    <row r="42" spans="2:7" s="1" customFormat="1" ht="142.5" x14ac:dyDescent="0.25">
      <c r="B42" s="161" t="s">
        <v>26</v>
      </c>
      <c r="C42" s="164" t="s">
        <v>175</v>
      </c>
      <c r="D42" s="136"/>
      <c r="E42" s="122"/>
      <c r="F42" s="240"/>
      <c r="G42" s="123"/>
    </row>
    <row r="43" spans="2:7" s="1" customFormat="1" x14ac:dyDescent="0.25">
      <c r="B43" s="161"/>
      <c r="C43" s="205"/>
      <c r="D43" s="136" t="s">
        <v>25</v>
      </c>
      <c r="E43" s="122">
        <v>100</v>
      </c>
      <c r="F43" s="240"/>
      <c r="G43" s="123">
        <f>F43*E43</f>
        <v>0</v>
      </c>
    </row>
    <row r="44" spans="2:7" s="1" customFormat="1" x14ac:dyDescent="0.25">
      <c r="B44" s="161"/>
      <c r="C44" s="167"/>
      <c r="D44" s="136"/>
      <c r="E44" s="122"/>
      <c r="F44" s="240"/>
      <c r="G44" s="123"/>
    </row>
    <row r="45" spans="2:7" s="1" customFormat="1" ht="71.25" x14ac:dyDescent="0.25">
      <c r="B45" s="161" t="s">
        <v>21</v>
      </c>
      <c r="C45" s="164" t="s">
        <v>86</v>
      </c>
      <c r="D45" s="136"/>
      <c r="E45" s="122"/>
      <c r="F45" s="240"/>
      <c r="G45" s="123"/>
    </row>
    <row r="46" spans="2:7" s="1" customFormat="1" x14ac:dyDescent="0.25">
      <c r="B46" s="161"/>
      <c r="C46" s="205"/>
      <c r="D46" s="136" t="s">
        <v>8</v>
      </c>
      <c r="E46" s="122">
        <v>250</v>
      </c>
      <c r="F46" s="240"/>
      <c r="G46" s="123">
        <f>F46*E46</f>
        <v>0</v>
      </c>
    </row>
    <row r="47" spans="2:7" s="1" customFormat="1" x14ac:dyDescent="0.25">
      <c r="B47" s="161"/>
      <c r="C47" s="162"/>
      <c r="D47" s="136"/>
      <c r="E47" s="122"/>
      <c r="F47" s="240"/>
      <c r="G47" s="123"/>
    </row>
    <row r="48" spans="2:7" s="1" customFormat="1" ht="71.25" x14ac:dyDescent="0.25">
      <c r="B48" s="161" t="s">
        <v>87</v>
      </c>
      <c r="C48" s="164" t="s">
        <v>144</v>
      </c>
      <c r="D48" s="136"/>
      <c r="E48" s="122"/>
      <c r="F48" s="240"/>
      <c r="G48" s="123"/>
    </row>
    <row r="49" spans="2:7" s="1" customFormat="1" x14ac:dyDescent="0.25">
      <c r="B49" s="161"/>
      <c r="C49" s="205"/>
      <c r="D49" s="136" t="s">
        <v>8</v>
      </c>
      <c r="E49" s="122">
        <v>1700</v>
      </c>
      <c r="F49" s="240"/>
      <c r="G49" s="123">
        <f>F49*E49</f>
        <v>0</v>
      </c>
    </row>
    <row r="50" spans="2:7" s="1" customFormat="1" x14ac:dyDescent="0.25">
      <c r="B50" s="161"/>
      <c r="C50" s="162"/>
      <c r="D50" s="136"/>
      <c r="E50" s="122"/>
      <c r="F50" s="240"/>
      <c r="G50" s="123"/>
    </row>
    <row r="51" spans="2:7" s="1" customFormat="1" ht="85.5" x14ac:dyDescent="0.25">
      <c r="B51" s="161" t="s">
        <v>89</v>
      </c>
      <c r="C51" s="162" t="s">
        <v>107</v>
      </c>
      <c r="D51" s="136"/>
      <c r="E51" s="122"/>
      <c r="F51" s="240"/>
      <c r="G51" s="123"/>
    </row>
    <row r="52" spans="2:7" s="1" customFormat="1" ht="63.75" customHeight="1" x14ac:dyDescent="0.25">
      <c r="B52" s="161"/>
      <c r="C52" s="162" t="s">
        <v>176</v>
      </c>
      <c r="D52" s="136"/>
      <c r="E52" s="122"/>
      <c r="F52" s="240"/>
      <c r="G52" s="123"/>
    </row>
    <row r="53" spans="2:7" s="1" customFormat="1" x14ac:dyDescent="0.25">
      <c r="B53" s="161"/>
      <c r="C53" s="162" t="s">
        <v>108</v>
      </c>
      <c r="D53" s="136"/>
      <c r="E53" s="122"/>
      <c r="F53" s="240"/>
      <c r="G53" s="123"/>
    </row>
    <row r="54" spans="2:7" s="1" customFormat="1" x14ac:dyDescent="0.25">
      <c r="B54" s="161"/>
      <c r="C54" s="162"/>
      <c r="D54" s="136" t="s">
        <v>3</v>
      </c>
      <c r="E54" s="122">
        <v>16</v>
      </c>
      <c r="F54" s="240"/>
      <c r="G54" s="123">
        <f>F54*E54</f>
        <v>0</v>
      </c>
    </row>
    <row r="55" spans="2:7" s="1" customFormat="1" x14ac:dyDescent="0.25">
      <c r="B55" s="161"/>
      <c r="C55" s="162"/>
      <c r="D55" s="136"/>
      <c r="E55" s="122"/>
      <c r="F55" s="240"/>
      <c r="G55" s="123"/>
    </row>
    <row r="56" spans="2:7" s="1" customFormat="1" ht="67.5" customHeight="1" x14ac:dyDescent="0.25">
      <c r="B56" s="163" t="s">
        <v>92</v>
      </c>
      <c r="C56" s="146" t="s">
        <v>83</v>
      </c>
      <c r="D56" s="67"/>
      <c r="E56" s="16"/>
      <c r="F56" s="237"/>
      <c r="G56" s="75"/>
    </row>
    <row r="57" spans="2:7" s="1" customFormat="1" ht="28.5" x14ac:dyDescent="0.25">
      <c r="B57" s="163"/>
      <c r="C57" s="146" t="s">
        <v>126</v>
      </c>
      <c r="D57" s="67" t="s">
        <v>85</v>
      </c>
      <c r="E57" s="16">
        <v>480</v>
      </c>
      <c r="F57" s="237"/>
      <c r="G57" s="75">
        <f t="shared" ref="G57" si="1">E57*F57</f>
        <v>0</v>
      </c>
    </row>
    <row r="58" spans="2:7" s="1" customFormat="1" x14ac:dyDescent="0.25">
      <c r="B58" s="74"/>
      <c r="C58" s="27"/>
      <c r="D58" s="67"/>
      <c r="E58" s="16"/>
      <c r="F58" s="237"/>
      <c r="G58" s="75"/>
    </row>
    <row r="59" spans="2:7" s="1" customFormat="1" ht="93" customHeight="1" x14ac:dyDescent="0.25">
      <c r="B59" s="74" t="s">
        <v>112</v>
      </c>
      <c r="C59" s="27" t="s">
        <v>109</v>
      </c>
      <c r="D59" s="67"/>
      <c r="E59" s="16"/>
      <c r="F59" s="237"/>
      <c r="G59" s="75"/>
    </row>
    <row r="60" spans="2:7" s="1" customFormat="1" x14ac:dyDescent="0.25">
      <c r="B60" s="74"/>
      <c r="C60" s="27" t="s">
        <v>125</v>
      </c>
      <c r="D60" s="67" t="s">
        <v>85</v>
      </c>
      <c r="E60" s="16">
        <v>138</v>
      </c>
      <c r="F60" s="237"/>
      <c r="G60" s="75">
        <f t="shared" ref="G60" si="2">E60*F60</f>
        <v>0</v>
      </c>
    </row>
    <row r="61" spans="2:7" s="1" customFormat="1" x14ac:dyDescent="0.25">
      <c r="B61" s="74"/>
      <c r="C61" s="27"/>
      <c r="D61" s="67"/>
      <c r="E61" s="16"/>
      <c r="F61" s="237"/>
      <c r="G61" s="75"/>
    </row>
    <row r="62" spans="2:7" s="1" customFormat="1" x14ac:dyDescent="0.25">
      <c r="B62" s="74"/>
      <c r="C62" s="27"/>
      <c r="D62" s="67"/>
      <c r="E62" s="16"/>
      <c r="F62" s="237"/>
      <c r="G62" s="75"/>
    </row>
    <row r="63" spans="2:7" s="1" customFormat="1" ht="60.75" customHeight="1" x14ac:dyDescent="0.25">
      <c r="B63" s="74" t="s">
        <v>115</v>
      </c>
      <c r="C63" s="27" t="s">
        <v>110</v>
      </c>
      <c r="D63" s="67"/>
      <c r="E63" s="16"/>
      <c r="F63" s="237"/>
      <c r="G63" s="75"/>
    </row>
    <row r="64" spans="2:7" s="1" customFormat="1" x14ac:dyDescent="0.25">
      <c r="B64" s="74"/>
      <c r="C64" s="27" t="s">
        <v>111</v>
      </c>
      <c r="D64" s="67"/>
      <c r="E64" s="16"/>
      <c r="F64" s="237"/>
      <c r="G64" s="75"/>
    </row>
    <row r="65" spans="2:7" s="1" customFormat="1" x14ac:dyDescent="0.25">
      <c r="B65" s="74"/>
      <c r="C65" s="27"/>
      <c r="D65" s="67" t="s">
        <v>3</v>
      </c>
      <c r="E65" s="16">
        <v>8</v>
      </c>
      <c r="F65" s="237"/>
      <c r="G65" s="75">
        <f t="shared" ref="G65" si="3">E65*F65</f>
        <v>0</v>
      </c>
    </row>
    <row r="66" spans="2:7" s="1" customFormat="1" x14ac:dyDescent="0.25">
      <c r="B66" s="74"/>
      <c r="C66" s="27"/>
      <c r="D66" s="67"/>
      <c r="E66" s="16"/>
      <c r="F66" s="237"/>
      <c r="G66" s="75"/>
    </row>
    <row r="67" spans="2:7" s="1" customFormat="1" ht="60" customHeight="1" x14ac:dyDescent="0.25">
      <c r="B67" s="74" t="s">
        <v>116</v>
      </c>
      <c r="C67" s="27" t="s">
        <v>113</v>
      </c>
      <c r="D67" s="67"/>
      <c r="E67" s="16"/>
      <c r="F67" s="237"/>
      <c r="G67" s="75"/>
    </row>
    <row r="68" spans="2:7" s="1" customFormat="1" x14ac:dyDescent="0.25">
      <c r="B68" s="74"/>
      <c r="C68" s="27"/>
      <c r="D68" s="52" t="s">
        <v>8</v>
      </c>
      <c r="E68" s="159">
        <v>870</v>
      </c>
      <c r="F68" s="238"/>
      <c r="G68" s="76">
        <f t="shared" ref="G68" si="4">E68*F68</f>
        <v>0</v>
      </c>
    </row>
    <row r="69" spans="2:7" s="1" customFormat="1" ht="24" customHeight="1" x14ac:dyDescent="0.25">
      <c r="B69" s="161"/>
      <c r="C69" s="162"/>
      <c r="D69" s="136"/>
      <c r="E69" s="293" t="s">
        <v>16</v>
      </c>
      <c r="F69" s="294"/>
      <c r="G69" s="274">
        <f>SUM(G33:G68)</f>
        <v>0</v>
      </c>
    </row>
    <row r="70" spans="2:7" x14ac:dyDescent="0.25">
      <c r="B70" s="74"/>
      <c r="C70" s="27"/>
      <c r="D70" s="52"/>
      <c r="E70" s="16"/>
      <c r="F70" s="237"/>
      <c r="G70" s="75"/>
    </row>
    <row r="71" spans="2:7" x14ac:dyDescent="0.25">
      <c r="B71" s="74"/>
      <c r="C71" s="27"/>
      <c r="D71" s="52"/>
      <c r="E71" s="16"/>
      <c r="F71" s="237"/>
      <c r="G71" s="75"/>
    </row>
    <row r="72" spans="2:7" s="4" customFormat="1" ht="30" customHeight="1" x14ac:dyDescent="0.25">
      <c r="B72" s="111" t="s">
        <v>46</v>
      </c>
      <c r="C72" s="113" t="s">
        <v>9</v>
      </c>
      <c r="D72" s="53"/>
      <c r="E72" s="23"/>
      <c r="F72" s="239"/>
      <c r="G72" s="77"/>
    </row>
    <row r="73" spans="2:7" ht="51" customHeight="1" x14ac:dyDescent="0.25">
      <c r="B73" s="74" t="s">
        <v>18</v>
      </c>
      <c r="C73" s="206" t="s">
        <v>171</v>
      </c>
      <c r="D73" s="52"/>
      <c r="E73" s="16"/>
      <c r="F73" s="237"/>
      <c r="G73" s="75"/>
    </row>
    <row r="74" spans="2:7" ht="73.5" customHeight="1" x14ac:dyDescent="0.25">
      <c r="B74" s="74"/>
      <c r="C74" s="206" t="s">
        <v>178</v>
      </c>
      <c r="D74" s="52"/>
      <c r="E74" s="207"/>
      <c r="F74" s="237"/>
      <c r="G74" s="75"/>
    </row>
    <row r="75" spans="2:7" s="1" customFormat="1" x14ac:dyDescent="0.25">
      <c r="B75" s="74"/>
      <c r="C75" s="27"/>
      <c r="D75" s="52" t="s">
        <v>8</v>
      </c>
      <c r="E75" s="207">
        <v>3000</v>
      </c>
      <c r="F75" s="237"/>
      <c r="G75" s="75">
        <f t="shared" ref="G75" si="5">E75*F75</f>
        <v>0</v>
      </c>
    </row>
    <row r="76" spans="2:7" s="1" customFormat="1" x14ac:dyDescent="0.25">
      <c r="B76" s="74"/>
      <c r="C76" s="27"/>
      <c r="D76" s="52"/>
      <c r="E76" s="207"/>
      <c r="F76" s="237"/>
      <c r="G76" s="75"/>
    </row>
    <row r="77" spans="2:7" ht="47.25" customHeight="1" x14ac:dyDescent="0.25">
      <c r="B77" s="74" t="s">
        <v>19</v>
      </c>
      <c r="C77" s="27" t="s">
        <v>177</v>
      </c>
      <c r="D77" s="52"/>
      <c r="E77" s="207"/>
      <c r="F77" s="237"/>
      <c r="G77" s="75"/>
    </row>
    <row r="78" spans="2:7" s="1" customFormat="1" x14ac:dyDescent="0.25">
      <c r="B78" s="74"/>
      <c r="C78" s="27"/>
      <c r="D78" s="52" t="s">
        <v>8</v>
      </c>
      <c r="E78" s="207">
        <v>1200</v>
      </c>
      <c r="F78" s="237"/>
      <c r="G78" s="75">
        <f>E78*F78</f>
        <v>0</v>
      </c>
    </row>
    <row r="79" spans="2:7" s="1" customFormat="1" x14ac:dyDescent="0.25">
      <c r="B79" s="74"/>
      <c r="C79" s="27"/>
      <c r="D79" s="52"/>
      <c r="E79" s="207"/>
      <c r="F79" s="237"/>
      <c r="G79" s="75"/>
    </row>
    <row r="80" spans="2:7" ht="117.6" customHeight="1" x14ac:dyDescent="0.25">
      <c r="B80" s="74" t="s">
        <v>20</v>
      </c>
      <c r="C80" s="27" t="s">
        <v>1</v>
      </c>
      <c r="D80" s="52"/>
      <c r="E80" s="16"/>
      <c r="F80" s="237"/>
      <c r="G80" s="75"/>
    </row>
    <row r="81" spans="2:7" x14ac:dyDescent="0.25">
      <c r="B81" s="74"/>
      <c r="C81" s="27" t="s">
        <v>4</v>
      </c>
      <c r="D81" s="52" t="s">
        <v>3</v>
      </c>
      <c r="E81" s="16">
        <v>4</v>
      </c>
      <c r="F81" s="237"/>
      <c r="G81" s="75">
        <f>E81*F81</f>
        <v>0</v>
      </c>
    </row>
    <row r="82" spans="2:7" x14ac:dyDescent="0.25">
      <c r="B82" s="74"/>
      <c r="C82" s="27" t="s">
        <v>2</v>
      </c>
      <c r="D82" s="52" t="s">
        <v>3</v>
      </c>
      <c r="E82" s="17">
        <v>5</v>
      </c>
      <c r="F82" s="238"/>
      <c r="G82" s="76">
        <f>E82*F82</f>
        <v>0</v>
      </c>
    </row>
    <row r="83" spans="2:7" ht="24" customHeight="1" x14ac:dyDescent="0.25">
      <c r="B83" s="74"/>
      <c r="C83" s="27"/>
      <c r="D83" s="52"/>
      <c r="E83" s="293" t="s">
        <v>16</v>
      </c>
      <c r="F83" s="294"/>
      <c r="G83" s="272">
        <f>SUM(G73:G82)</f>
        <v>0</v>
      </c>
    </row>
    <row r="84" spans="2:7" s="1" customFormat="1" x14ac:dyDescent="0.25">
      <c r="B84" s="74"/>
      <c r="C84" s="27"/>
      <c r="D84" s="52"/>
      <c r="E84" s="24"/>
      <c r="F84" s="241"/>
      <c r="G84" s="78"/>
    </row>
    <row r="85" spans="2:7" s="5" customFormat="1" ht="30" customHeight="1" x14ac:dyDescent="0.25">
      <c r="B85" s="111" t="s">
        <v>47</v>
      </c>
      <c r="C85" s="112" t="s">
        <v>10</v>
      </c>
      <c r="D85" s="34"/>
      <c r="E85" s="26"/>
      <c r="F85" s="242"/>
      <c r="G85" s="73"/>
    </row>
    <row r="86" spans="2:7" ht="48" customHeight="1" x14ac:dyDescent="0.25">
      <c r="B86" s="74" t="s">
        <v>18</v>
      </c>
      <c r="C86" s="206" t="s">
        <v>172</v>
      </c>
      <c r="D86" s="208"/>
      <c r="E86" s="207"/>
      <c r="F86" s="237"/>
      <c r="G86" s="75"/>
    </row>
    <row r="87" spans="2:7" ht="75.75" customHeight="1" x14ac:dyDescent="0.25">
      <c r="B87" s="74"/>
      <c r="C87" s="206" t="s">
        <v>178</v>
      </c>
      <c r="D87" s="208"/>
      <c r="E87" s="207"/>
      <c r="F87" s="237"/>
      <c r="G87" s="75"/>
    </row>
    <row r="88" spans="2:7" s="1" customFormat="1" x14ac:dyDescent="0.25">
      <c r="B88" s="74"/>
      <c r="C88" s="206"/>
      <c r="D88" s="208" t="s">
        <v>8</v>
      </c>
      <c r="E88" s="207">
        <v>1500</v>
      </c>
      <c r="F88" s="237"/>
      <c r="G88" s="75">
        <f t="shared" ref="G88" si="6">E88*F88</f>
        <v>0</v>
      </c>
    </row>
    <row r="89" spans="2:7" s="1" customFormat="1" x14ac:dyDescent="0.25">
      <c r="B89" s="74"/>
      <c r="C89" s="27"/>
      <c r="D89" s="52"/>
      <c r="E89" s="16"/>
      <c r="F89" s="237"/>
      <c r="G89" s="75"/>
    </row>
    <row r="90" spans="2:7" ht="46.5" customHeight="1" x14ac:dyDescent="0.25">
      <c r="B90" s="74" t="s">
        <v>19</v>
      </c>
      <c r="C90" s="27" t="s">
        <v>156</v>
      </c>
      <c r="D90" s="52"/>
      <c r="E90" s="16"/>
      <c r="F90" s="237"/>
      <c r="G90" s="75"/>
    </row>
    <row r="91" spans="2:7" s="1" customFormat="1" x14ac:dyDescent="0.25">
      <c r="B91" s="74"/>
      <c r="C91" s="27"/>
      <c r="D91" s="52" t="s">
        <v>8</v>
      </c>
      <c r="E91" s="16">
        <v>500</v>
      </c>
      <c r="F91" s="237"/>
      <c r="G91" s="75">
        <f t="shared" ref="G91" si="7">E91*F91</f>
        <v>0</v>
      </c>
    </row>
    <row r="92" spans="2:7" s="1" customFormat="1" x14ac:dyDescent="0.25">
      <c r="B92" s="74"/>
      <c r="C92" s="27"/>
      <c r="D92" s="52"/>
      <c r="E92" s="16"/>
      <c r="F92" s="237"/>
      <c r="G92" s="75"/>
    </row>
    <row r="93" spans="2:7" ht="118.9" customHeight="1" x14ac:dyDescent="0.25">
      <c r="B93" s="74" t="s">
        <v>20</v>
      </c>
      <c r="C93" s="27" t="s">
        <v>169</v>
      </c>
      <c r="D93" s="52"/>
      <c r="E93" s="16"/>
      <c r="F93" s="237"/>
      <c r="G93" s="75">
        <f t="shared" ref="G93:G95" si="8">E93*F93</f>
        <v>0</v>
      </c>
    </row>
    <row r="94" spans="2:7" x14ac:dyDescent="0.25">
      <c r="B94" s="74"/>
      <c r="C94" s="27" t="s">
        <v>4</v>
      </c>
      <c r="D94" s="52" t="s">
        <v>3</v>
      </c>
      <c r="E94" s="16">
        <v>8</v>
      </c>
      <c r="F94" s="237"/>
      <c r="G94" s="75">
        <f t="shared" si="8"/>
        <v>0</v>
      </c>
    </row>
    <row r="95" spans="2:7" x14ac:dyDescent="0.25">
      <c r="B95" s="74"/>
      <c r="C95" s="27" t="s">
        <v>2</v>
      </c>
      <c r="D95" s="52" t="s">
        <v>3</v>
      </c>
      <c r="E95" s="17">
        <v>15</v>
      </c>
      <c r="F95" s="238"/>
      <c r="G95" s="76">
        <f t="shared" si="8"/>
        <v>0</v>
      </c>
    </row>
    <row r="96" spans="2:7" s="5" customFormat="1" ht="24" customHeight="1" x14ac:dyDescent="0.25">
      <c r="B96" s="74"/>
      <c r="C96" s="27"/>
      <c r="D96" s="52"/>
      <c r="E96" s="293" t="s">
        <v>16</v>
      </c>
      <c r="F96" s="294"/>
      <c r="G96" s="272">
        <f>SUM(G85:G95)</f>
        <v>0</v>
      </c>
    </row>
    <row r="97" spans="2:7" x14ac:dyDescent="0.25">
      <c r="B97" s="74"/>
      <c r="C97" s="27"/>
      <c r="D97" s="52"/>
      <c r="E97" s="16"/>
      <c r="F97" s="237"/>
      <c r="G97" s="75"/>
    </row>
    <row r="98" spans="2:7" s="234" customFormat="1" ht="30" customHeight="1" x14ac:dyDescent="0.25">
      <c r="B98" s="111" t="s">
        <v>48</v>
      </c>
      <c r="C98" s="112" t="s">
        <v>17</v>
      </c>
      <c r="D98" s="232"/>
      <c r="E98" s="233"/>
      <c r="F98" s="244"/>
      <c r="G98" s="243"/>
    </row>
    <row r="99" spans="2:7" ht="34.5" customHeight="1" x14ac:dyDescent="0.25">
      <c r="B99" s="74" t="s">
        <v>18</v>
      </c>
      <c r="C99" s="29" t="s">
        <v>148</v>
      </c>
      <c r="D99" s="55"/>
      <c r="E99" s="7"/>
      <c r="F99" s="245"/>
      <c r="G99" s="75"/>
    </row>
    <row r="100" spans="2:7" ht="73.5" customHeight="1" x14ac:dyDescent="0.25">
      <c r="B100" s="74"/>
      <c r="C100" s="206" t="s">
        <v>178</v>
      </c>
      <c r="D100" s="55"/>
      <c r="E100" s="7"/>
      <c r="F100" s="245"/>
      <c r="G100" s="75"/>
    </row>
    <row r="101" spans="2:7" s="1" customFormat="1" ht="14.45" customHeight="1" x14ac:dyDescent="0.25">
      <c r="B101" s="74"/>
      <c r="C101" s="29"/>
      <c r="D101" s="55" t="s">
        <v>22</v>
      </c>
      <c r="E101" s="7">
        <v>651</v>
      </c>
      <c r="F101" s="245"/>
      <c r="G101" s="75">
        <f t="shared" ref="G101" si="9">E101*F101</f>
        <v>0</v>
      </c>
    </row>
    <row r="102" spans="2:7" s="1" customFormat="1" ht="14.45" customHeight="1" x14ac:dyDescent="0.25">
      <c r="B102" s="74"/>
      <c r="C102" s="29"/>
      <c r="D102" s="55"/>
      <c r="E102" s="7"/>
      <c r="F102" s="245"/>
      <c r="G102" s="75"/>
    </row>
    <row r="103" spans="2:7" ht="150.75" customHeight="1" x14ac:dyDescent="0.25">
      <c r="B103" s="74" t="s">
        <v>19</v>
      </c>
      <c r="C103" s="27" t="s">
        <v>157</v>
      </c>
      <c r="D103" s="55"/>
      <c r="E103" s="7"/>
      <c r="F103" s="245"/>
      <c r="G103" s="75"/>
    </row>
    <row r="104" spans="2:7" s="1" customFormat="1" ht="14.45" customHeight="1" x14ac:dyDescent="0.25">
      <c r="B104" s="74"/>
      <c r="C104" s="30"/>
      <c r="D104" s="55" t="s">
        <v>22</v>
      </c>
      <c r="E104" s="7">
        <v>250</v>
      </c>
      <c r="F104" s="245"/>
      <c r="G104" s="75">
        <f t="shared" ref="G104" si="10">E104*F104</f>
        <v>0</v>
      </c>
    </row>
    <row r="105" spans="2:7" s="1" customFormat="1" ht="14.45" customHeight="1" x14ac:dyDescent="0.25">
      <c r="B105" s="74"/>
      <c r="C105" s="30"/>
      <c r="D105" s="55"/>
      <c r="E105" s="7"/>
      <c r="F105" s="245"/>
      <c r="G105" s="75"/>
    </row>
    <row r="106" spans="2:7" ht="19.899999999999999" customHeight="1" x14ac:dyDescent="0.25">
      <c r="B106" s="74" t="s">
        <v>20</v>
      </c>
      <c r="C106" s="29" t="s">
        <v>68</v>
      </c>
      <c r="D106" s="55"/>
      <c r="E106" s="7"/>
      <c r="F106" s="245"/>
      <c r="G106" s="75"/>
    </row>
    <row r="107" spans="2:7" s="1" customFormat="1" ht="14.45" customHeight="1" x14ac:dyDescent="0.25">
      <c r="B107" s="74"/>
      <c r="C107" s="29"/>
      <c r="D107" s="55" t="s">
        <v>6</v>
      </c>
      <c r="E107" s="19">
        <v>250</v>
      </c>
      <c r="F107" s="246"/>
      <c r="G107" s="76">
        <f t="shared" ref="G107" si="11">E107*F107</f>
        <v>0</v>
      </c>
    </row>
    <row r="108" spans="2:7" ht="25.5" customHeight="1" x14ac:dyDescent="0.25">
      <c r="B108" s="74"/>
      <c r="C108" s="28"/>
      <c r="D108" s="54"/>
      <c r="E108" s="282" t="s">
        <v>16</v>
      </c>
      <c r="F108" s="283"/>
      <c r="G108" s="273">
        <f>SUM(G99:G106)</f>
        <v>0</v>
      </c>
    </row>
    <row r="109" spans="2:7" x14ac:dyDescent="0.25">
      <c r="B109" s="74"/>
      <c r="C109" s="27"/>
      <c r="D109" s="52"/>
      <c r="E109" s="16"/>
      <c r="F109" s="237"/>
      <c r="G109" s="75"/>
    </row>
    <row r="110" spans="2:7" s="5" customFormat="1" ht="30" customHeight="1" x14ac:dyDescent="0.25">
      <c r="B110" s="111" t="s">
        <v>49</v>
      </c>
      <c r="C110" s="105" t="s">
        <v>27</v>
      </c>
      <c r="D110" s="52"/>
      <c r="E110" s="7"/>
      <c r="F110" s="247"/>
      <c r="G110" s="82"/>
    </row>
    <row r="111" spans="2:7" ht="30.75" customHeight="1" x14ac:dyDescent="0.25">
      <c r="B111" s="74" t="s">
        <v>18</v>
      </c>
      <c r="C111" s="31" t="s">
        <v>135</v>
      </c>
      <c r="D111" s="55"/>
      <c r="E111" s="7"/>
      <c r="F111" s="248"/>
      <c r="G111" s="80"/>
    </row>
    <row r="112" spans="2:7" ht="51" customHeight="1" x14ac:dyDescent="0.25">
      <c r="B112" s="74"/>
      <c r="C112" s="32" t="s">
        <v>69</v>
      </c>
      <c r="D112" s="55"/>
      <c r="E112" s="7"/>
      <c r="F112" s="248"/>
      <c r="G112" s="80"/>
    </row>
    <row r="113" spans="2:7" s="1" customFormat="1" x14ac:dyDescent="0.25">
      <c r="B113" s="74"/>
      <c r="C113" s="32"/>
      <c r="D113" s="55" t="s">
        <v>8</v>
      </c>
      <c r="E113" s="7">
        <v>300</v>
      </c>
      <c r="F113" s="248"/>
      <c r="G113" s="75">
        <f>E113*F113</f>
        <v>0</v>
      </c>
    </row>
    <row r="114" spans="2:7" s="1" customFormat="1" x14ac:dyDescent="0.25">
      <c r="B114" s="74"/>
      <c r="C114" s="32"/>
      <c r="D114" s="55"/>
      <c r="E114" s="7"/>
      <c r="F114" s="248"/>
      <c r="G114" s="80"/>
    </row>
    <row r="115" spans="2:7" ht="94.5" customHeight="1" x14ac:dyDescent="0.25">
      <c r="B115" s="74" t="s">
        <v>19</v>
      </c>
      <c r="C115" s="30" t="s">
        <v>41</v>
      </c>
      <c r="D115" s="55"/>
      <c r="E115" s="7"/>
      <c r="F115" s="248"/>
      <c r="G115" s="80"/>
    </row>
    <row r="116" spans="2:7" s="1" customFormat="1" x14ac:dyDescent="0.25">
      <c r="B116" s="74"/>
      <c r="C116" s="30"/>
      <c r="D116" s="55" t="s">
        <v>25</v>
      </c>
      <c r="E116" s="7">
        <v>30</v>
      </c>
      <c r="F116" s="248"/>
      <c r="G116" s="75">
        <f>E116*F116</f>
        <v>0</v>
      </c>
    </row>
    <row r="117" spans="2:7" s="1" customFormat="1" x14ac:dyDescent="0.25">
      <c r="B117" s="74"/>
      <c r="C117" s="30"/>
      <c r="D117" s="55"/>
      <c r="E117" s="7"/>
      <c r="F117" s="248"/>
      <c r="G117" s="80"/>
    </row>
    <row r="118" spans="2:7" ht="146.25" customHeight="1" x14ac:dyDescent="0.25">
      <c r="B118" s="74" t="s">
        <v>20</v>
      </c>
      <c r="C118" s="27" t="s">
        <v>158</v>
      </c>
      <c r="D118" s="55"/>
      <c r="E118" s="7"/>
      <c r="F118" s="248"/>
      <c r="G118" s="80"/>
    </row>
    <row r="119" spans="2:7" s="1" customFormat="1" x14ac:dyDescent="0.25">
      <c r="B119" s="74"/>
      <c r="C119" s="30"/>
      <c r="D119" s="55" t="s">
        <v>8</v>
      </c>
      <c r="E119" s="7">
        <v>100</v>
      </c>
      <c r="F119" s="248"/>
      <c r="G119" s="75">
        <f>E119*F119</f>
        <v>0</v>
      </c>
    </row>
    <row r="120" spans="2:7" s="1" customFormat="1" x14ac:dyDescent="0.25">
      <c r="B120" s="74"/>
      <c r="C120" s="30"/>
      <c r="D120" s="55"/>
      <c r="E120" s="7"/>
      <c r="F120" s="248"/>
      <c r="G120" s="80"/>
    </row>
    <row r="121" spans="2:7" x14ac:dyDescent="0.25">
      <c r="B121" s="74" t="s">
        <v>26</v>
      </c>
      <c r="C121" s="32" t="s">
        <v>70</v>
      </c>
      <c r="D121" s="55"/>
      <c r="E121" s="7"/>
      <c r="F121" s="248"/>
      <c r="G121" s="80"/>
    </row>
    <row r="122" spans="2:7" s="1" customFormat="1" x14ac:dyDescent="0.25">
      <c r="B122" s="74"/>
      <c r="C122" s="32"/>
      <c r="D122" s="55" t="s">
        <v>6</v>
      </c>
      <c r="E122" s="19">
        <v>100</v>
      </c>
      <c r="F122" s="249"/>
      <c r="G122" s="76">
        <f>E122*F122</f>
        <v>0</v>
      </c>
    </row>
    <row r="123" spans="2:7" ht="25.9" customHeight="1" x14ac:dyDescent="0.25">
      <c r="B123" s="74"/>
      <c r="C123" s="33"/>
      <c r="D123" s="54"/>
      <c r="E123" s="282" t="s">
        <v>28</v>
      </c>
      <c r="F123" s="283"/>
      <c r="G123" s="273">
        <f>SUM(G112:G122)</f>
        <v>0</v>
      </c>
    </row>
    <row r="124" spans="2:7" x14ac:dyDescent="0.25">
      <c r="B124" s="74"/>
      <c r="C124" s="33"/>
      <c r="D124" s="52"/>
      <c r="E124" s="16"/>
      <c r="F124" s="250"/>
      <c r="G124" s="83"/>
    </row>
    <row r="125" spans="2:7" s="5" customFormat="1" ht="30" customHeight="1" x14ac:dyDescent="0.25">
      <c r="B125" s="111" t="s">
        <v>117</v>
      </c>
      <c r="C125" s="112" t="s">
        <v>29</v>
      </c>
      <c r="D125" s="56"/>
      <c r="E125" s="10"/>
      <c r="F125" s="247"/>
      <c r="G125" s="82"/>
    </row>
    <row r="126" spans="2:7" ht="33.75" customHeight="1" x14ac:dyDescent="0.25">
      <c r="B126" s="84" t="s">
        <v>18</v>
      </c>
      <c r="C126" s="70" t="s">
        <v>136</v>
      </c>
      <c r="D126" s="55"/>
      <c r="E126" s="13"/>
      <c r="F126" s="251"/>
      <c r="G126" s="85"/>
    </row>
    <row r="127" spans="2:7" ht="48" customHeight="1" x14ac:dyDescent="0.25">
      <c r="B127" s="74"/>
      <c r="C127" s="32" t="s">
        <v>69</v>
      </c>
      <c r="D127" s="55"/>
      <c r="E127" s="13"/>
      <c r="F127" s="251"/>
      <c r="G127" s="85"/>
    </row>
    <row r="128" spans="2:7" s="1" customFormat="1" x14ac:dyDescent="0.25">
      <c r="B128" s="74"/>
      <c r="C128" s="32"/>
      <c r="D128" s="55" t="s">
        <v>8</v>
      </c>
      <c r="E128" s="7">
        <v>125</v>
      </c>
      <c r="F128" s="248"/>
      <c r="G128" s="75">
        <f t="shared" ref="G128:G137" si="12">E128*F128</f>
        <v>0</v>
      </c>
    </row>
    <row r="129" spans="2:7" s="1" customFormat="1" x14ac:dyDescent="0.25">
      <c r="B129" s="74"/>
      <c r="C129" s="32"/>
      <c r="D129" s="55"/>
      <c r="E129" s="7"/>
      <c r="F129" s="248"/>
      <c r="G129" s="75"/>
    </row>
    <row r="130" spans="2:7" ht="85.15" customHeight="1" x14ac:dyDescent="0.25">
      <c r="B130" s="74" t="s">
        <v>19</v>
      </c>
      <c r="C130" s="30" t="s">
        <v>41</v>
      </c>
      <c r="D130" s="55"/>
      <c r="E130" s="7"/>
      <c r="F130" s="248"/>
      <c r="G130" s="75"/>
    </row>
    <row r="131" spans="2:7" s="1" customFormat="1" x14ac:dyDescent="0.25">
      <c r="B131" s="74"/>
      <c r="C131" s="30"/>
      <c r="D131" s="55" t="s">
        <v>25</v>
      </c>
      <c r="E131" s="7">
        <v>12</v>
      </c>
      <c r="F131" s="248"/>
      <c r="G131" s="75">
        <f t="shared" si="12"/>
        <v>0</v>
      </c>
    </row>
    <row r="132" spans="2:7" s="1" customFormat="1" x14ac:dyDescent="0.25">
      <c r="B132" s="74"/>
      <c r="C132" s="30"/>
      <c r="D132" s="55"/>
      <c r="E132" s="7"/>
      <c r="F132" s="248"/>
      <c r="G132" s="75"/>
    </row>
    <row r="133" spans="2:7" ht="147" customHeight="1" x14ac:dyDescent="0.25">
      <c r="B133" s="74" t="s">
        <v>20</v>
      </c>
      <c r="C133" s="27" t="s">
        <v>159</v>
      </c>
      <c r="D133" s="55"/>
      <c r="E133" s="7"/>
      <c r="F133" s="248"/>
      <c r="G133" s="75"/>
    </row>
    <row r="134" spans="2:7" s="1" customFormat="1" x14ac:dyDescent="0.25">
      <c r="B134" s="74"/>
      <c r="C134" s="30"/>
      <c r="D134" s="55" t="s">
        <v>8</v>
      </c>
      <c r="E134" s="7">
        <v>50</v>
      </c>
      <c r="F134" s="248"/>
      <c r="G134" s="75">
        <f t="shared" si="12"/>
        <v>0</v>
      </c>
    </row>
    <row r="135" spans="2:7" s="1" customFormat="1" x14ac:dyDescent="0.25">
      <c r="B135" s="74"/>
      <c r="C135" s="30"/>
      <c r="D135" s="55"/>
      <c r="E135" s="7"/>
      <c r="F135" s="248"/>
      <c r="G135" s="75"/>
    </row>
    <row r="136" spans="2:7" x14ac:dyDescent="0.25">
      <c r="B136" s="74" t="s">
        <v>26</v>
      </c>
      <c r="C136" s="32" t="s">
        <v>71</v>
      </c>
      <c r="D136" s="54"/>
      <c r="E136" s="20"/>
      <c r="F136" s="248"/>
      <c r="G136" s="75"/>
    </row>
    <row r="137" spans="2:7" s="1" customFormat="1" x14ac:dyDescent="0.25">
      <c r="B137" s="74"/>
      <c r="C137" s="32"/>
      <c r="D137" s="54" t="s">
        <v>6</v>
      </c>
      <c r="E137" s="21">
        <v>50</v>
      </c>
      <c r="F137" s="249"/>
      <c r="G137" s="76">
        <f t="shared" si="12"/>
        <v>0</v>
      </c>
    </row>
    <row r="138" spans="2:7" ht="26.45" customHeight="1" x14ac:dyDescent="0.25">
      <c r="B138" s="74"/>
      <c r="C138" s="32"/>
      <c r="D138" s="54"/>
      <c r="E138" s="282" t="s">
        <v>16</v>
      </c>
      <c r="F138" s="283"/>
      <c r="G138" s="273">
        <f>SUM(G126:G137)</f>
        <v>0</v>
      </c>
    </row>
    <row r="139" spans="2:7" s="1" customFormat="1" x14ac:dyDescent="0.25">
      <c r="B139" s="74"/>
      <c r="C139" s="32"/>
      <c r="D139" s="54"/>
      <c r="E139" s="18"/>
      <c r="F139" s="252"/>
      <c r="G139" s="81"/>
    </row>
    <row r="140" spans="2:7" s="5" customFormat="1" ht="30" customHeight="1" x14ac:dyDescent="0.25">
      <c r="B140" s="111" t="s">
        <v>118</v>
      </c>
      <c r="C140" s="112" t="s">
        <v>39</v>
      </c>
      <c r="D140" s="36"/>
      <c r="E140" s="12"/>
      <c r="F140" s="253"/>
      <c r="G140" s="86"/>
    </row>
    <row r="141" spans="2:7" ht="45" customHeight="1" x14ac:dyDescent="0.25">
      <c r="B141" s="84" t="s">
        <v>18</v>
      </c>
      <c r="C141" s="71" t="s">
        <v>149</v>
      </c>
      <c r="D141" s="55"/>
      <c r="E141" s="7"/>
      <c r="F141" s="248"/>
      <c r="G141" s="87"/>
    </row>
    <row r="142" spans="2:7" ht="76.5" customHeight="1" x14ac:dyDescent="0.25">
      <c r="B142" s="74"/>
      <c r="C142" s="206" t="s">
        <v>178</v>
      </c>
      <c r="D142" s="55"/>
      <c r="E142" s="7"/>
      <c r="F142" s="248"/>
      <c r="G142" s="87"/>
    </row>
    <row r="143" spans="2:7" s="1" customFormat="1" x14ac:dyDescent="0.25">
      <c r="B143" s="74"/>
      <c r="C143" s="29"/>
      <c r="D143" s="55" t="s">
        <v>8</v>
      </c>
      <c r="E143" s="7">
        <v>1500</v>
      </c>
      <c r="F143" s="248"/>
      <c r="G143" s="88">
        <f>E143*F143</f>
        <v>0</v>
      </c>
    </row>
    <row r="144" spans="2:7" s="1" customFormat="1" x14ac:dyDescent="0.25">
      <c r="B144" s="74"/>
      <c r="C144" s="29"/>
      <c r="D144" s="55"/>
      <c r="E144" s="7"/>
      <c r="F144" s="248"/>
      <c r="G144" s="87"/>
    </row>
    <row r="145" spans="2:7" ht="144" customHeight="1" x14ac:dyDescent="0.25">
      <c r="B145" s="74" t="s">
        <v>19</v>
      </c>
      <c r="C145" s="30" t="s">
        <v>160</v>
      </c>
      <c r="D145" s="55"/>
      <c r="E145" s="7"/>
      <c r="F145" s="248"/>
      <c r="G145" s="89"/>
    </row>
    <row r="146" spans="2:7" s="1" customFormat="1" x14ac:dyDescent="0.25">
      <c r="B146" s="74"/>
      <c r="C146" s="30"/>
      <c r="D146" s="55" t="s">
        <v>8</v>
      </c>
      <c r="E146" s="7">
        <v>600</v>
      </c>
      <c r="F146" s="248"/>
      <c r="G146" s="88">
        <f>E146*F146</f>
        <v>0</v>
      </c>
    </row>
    <row r="147" spans="2:7" s="1" customFormat="1" x14ac:dyDescent="0.25">
      <c r="B147" s="74"/>
      <c r="C147" s="30"/>
      <c r="D147" s="55"/>
      <c r="E147" s="7"/>
      <c r="F147" s="248"/>
      <c r="G147" s="89"/>
    </row>
    <row r="148" spans="2:7" x14ac:dyDescent="0.25">
      <c r="B148" s="74" t="s">
        <v>20</v>
      </c>
      <c r="C148" s="29" t="s">
        <v>72</v>
      </c>
      <c r="D148" s="55"/>
      <c r="E148" s="7"/>
      <c r="F148" s="248"/>
      <c r="G148" s="89"/>
    </row>
    <row r="149" spans="2:7" s="1" customFormat="1" x14ac:dyDescent="0.25">
      <c r="B149" s="74"/>
      <c r="C149" s="29"/>
      <c r="D149" s="55" t="s">
        <v>6</v>
      </c>
      <c r="E149" s="19">
        <v>600</v>
      </c>
      <c r="F149" s="249"/>
      <c r="G149" s="90">
        <f>E149*F149</f>
        <v>0</v>
      </c>
    </row>
    <row r="150" spans="2:7" ht="25.9" customHeight="1" x14ac:dyDescent="0.25">
      <c r="B150" s="74"/>
      <c r="C150" s="28"/>
      <c r="D150" s="54"/>
      <c r="E150" s="282" t="s">
        <v>16</v>
      </c>
      <c r="F150" s="283"/>
      <c r="G150" s="273">
        <f>SUM(G142:G149)</f>
        <v>0</v>
      </c>
    </row>
    <row r="151" spans="2:7" s="1" customFormat="1" x14ac:dyDescent="0.25">
      <c r="B151" s="74"/>
      <c r="C151" s="32"/>
      <c r="D151" s="54"/>
      <c r="E151" s="18"/>
      <c r="F151" s="252"/>
      <c r="G151" s="81"/>
    </row>
    <row r="152" spans="2:7" s="1" customFormat="1" ht="33.75" customHeight="1" x14ac:dyDescent="0.25">
      <c r="B152" s="141" t="s">
        <v>119</v>
      </c>
      <c r="C152" s="142" t="s">
        <v>95</v>
      </c>
      <c r="D152" s="54"/>
      <c r="E152" s="18"/>
      <c r="F152" s="252"/>
      <c r="G152" s="81"/>
    </row>
    <row r="153" spans="2:7" s="1" customFormat="1" ht="42" customHeight="1" x14ac:dyDescent="0.25">
      <c r="B153" s="84" t="s">
        <v>18</v>
      </c>
      <c r="C153" s="209" t="s">
        <v>173</v>
      </c>
      <c r="D153" s="210"/>
      <c r="E153" s="211"/>
      <c r="F153" s="251"/>
      <c r="G153" s="85"/>
    </row>
    <row r="154" spans="2:7" s="1" customFormat="1" ht="57" x14ac:dyDescent="0.25">
      <c r="B154" s="74"/>
      <c r="C154" s="212" t="s">
        <v>69</v>
      </c>
      <c r="D154" s="210"/>
      <c r="E154" s="211"/>
      <c r="F154" s="251"/>
      <c r="G154" s="85"/>
    </row>
    <row r="155" spans="2:7" s="1" customFormat="1" x14ac:dyDescent="0.25">
      <c r="B155" s="74"/>
      <c r="C155" s="212"/>
      <c r="D155" s="210" t="s">
        <v>8</v>
      </c>
      <c r="E155" s="213">
        <v>60</v>
      </c>
      <c r="F155" s="249"/>
      <c r="G155" s="76">
        <f t="shared" ref="G155" si="13">E155*F155</f>
        <v>0</v>
      </c>
    </row>
    <row r="156" spans="2:7" s="1" customFormat="1" ht="25.5" customHeight="1" x14ac:dyDescent="0.25">
      <c r="B156" s="74"/>
      <c r="C156" s="32"/>
      <c r="D156" s="54"/>
      <c r="E156" s="282" t="s">
        <v>16</v>
      </c>
      <c r="F156" s="283"/>
      <c r="G156" s="273">
        <f>SUM(G155)</f>
        <v>0</v>
      </c>
    </row>
    <row r="157" spans="2:7" s="1" customFormat="1" ht="15" customHeight="1" x14ac:dyDescent="0.25">
      <c r="B157" s="74"/>
      <c r="C157" s="32"/>
      <c r="D157" s="54"/>
      <c r="E157" s="177"/>
      <c r="F157" s="254"/>
      <c r="G157" s="79"/>
    </row>
    <row r="158" spans="2:7" s="1" customFormat="1" ht="33.75" customHeight="1" x14ac:dyDescent="0.25">
      <c r="B158" s="141" t="s">
        <v>120</v>
      </c>
      <c r="C158" s="142" t="s">
        <v>132</v>
      </c>
      <c r="D158" s="54"/>
      <c r="E158" s="18"/>
      <c r="F158" s="252"/>
      <c r="G158" s="81"/>
    </row>
    <row r="159" spans="2:7" s="1" customFormat="1" ht="45" customHeight="1" x14ac:dyDescent="0.25">
      <c r="B159" s="84" t="s">
        <v>18</v>
      </c>
      <c r="C159" s="70" t="s">
        <v>150</v>
      </c>
      <c r="D159" s="55"/>
      <c r="E159" s="13"/>
      <c r="F159" s="251"/>
      <c r="G159" s="85"/>
    </row>
    <row r="160" spans="2:7" s="1" customFormat="1" ht="75.75" customHeight="1" x14ac:dyDescent="0.25">
      <c r="B160" s="74"/>
      <c r="C160" s="206" t="s">
        <v>179</v>
      </c>
      <c r="D160" s="55"/>
      <c r="E160" s="13"/>
      <c r="F160" s="251"/>
      <c r="G160" s="85"/>
    </row>
    <row r="161" spans="2:7" s="1" customFormat="1" ht="15" customHeight="1" x14ac:dyDescent="0.25">
      <c r="B161" s="74"/>
      <c r="C161" s="32"/>
      <c r="D161" s="54" t="s">
        <v>8</v>
      </c>
      <c r="E161" s="191">
        <v>40</v>
      </c>
      <c r="F161" s="255"/>
      <c r="G161" s="76">
        <f t="shared" ref="G161" si="14">E161*F161</f>
        <v>0</v>
      </c>
    </row>
    <row r="162" spans="2:7" s="1" customFormat="1" ht="22.5" customHeight="1" x14ac:dyDescent="0.25">
      <c r="B162" s="74"/>
      <c r="C162" s="32"/>
      <c r="D162" s="54"/>
      <c r="E162" s="282" t="s">
        <v>16</v>
      </c>
      <c r="F162" s="283"/>
      <c r="G162" s="273">
        <f>SUM(G161)</f>
        <v>0</v>
      </c>
    </row>
    <row r="163" spans="2:7" s="1" customFormat="1" x14ac:dyDescent="0.25">
      <c r="B163" s="74"/>
      <c r="C163" s="32"/>
      <c r="D163" s="54"/>
      <c r="E163" s="18"/>
      <c r="F163" s="252"/>
      <c r="G163" s="81"/>
    </row>
    <row r="164" spans="2:7" s="5" customFormat="1" ht="30" customHeight="1" x14ac:dyDescent="0.25">
      <c r="B164" s="111" t="s">
        <v>50</v>
      </c>
      <c r="C164" s="114" t="s">
        <v>30</v>
      </c>
      <c r="D164" s="52"/>
      <c r="E164" s="7"/>
      <c r="F164" s="247"/>
      <c r="G164" s="82"/>
    </row>
    <row r="165" spans="2:7" ht="35.25" customHeight="1" x14ac:dyDescent="0.25">
      <c r="B165" s="74" t="s">
        <v>18</v>
      </c>
      <c r="C165" s="32" t="s">
        <v>151</v>
      </c>
      <c r="D165" s="54"/>
      <c r="E165" s="20"/>
      <c r="F165" s="248"/>
      <c r="G165" s="88"/>
    </row>
    <row r="166" spans="2:7" ht="73.5" customHeight="1" x14ac:dyDescent="0.25">
      <c r="B166" s="74"/>
      <c r="C166" s="206" t="s">
        <v>178</v>
      </c>
      <c r="D166" s="54"/>
      <c r="E166" s="20"/>
      <c r="F166" s="248"/>
      <c r="G166" s="88"/>
    </row>
    <row r="167" spans="2:7" s="1" customFormat="1" x14ac:dyDescent="0.25">
      <c r="B167" s="74"/>
      <c r="C167" s="32"/>
      <c r="D167" s="54" t="s">
        <v>8</v>
      </c>
      <c r="E167" s="20">
        <v>200</v>
      </c>
      <c r="F167" s="248"/>
      <c r="G167" s="75">
        <f t="shared" ref="G167" si="15">E167*F167</f>
        <v>0</v>
      </c>
    </row>
    <row r="168" spans="2:7" s="1" customFormat="1" x14ac:dyDescent="0.25">
      <c r="B168" s="74"/>
      <c r="C168" s="32"/>
      <c r="D168" s="54"/>
      <c r="E168" s="20"/>
      <c r="F168" s="248"/>
      <c r="G168" s="88"/>
    </row>
    <row r="169" spans="2:7" ht="30.75" customHeight="1" x14ac:dyDescent="0.25">
      <c r="B169" s="74" t="s">
        <v>19</v>
      </c>
      <c r="C169" s="31" t="s">
        <v>152</v>
      </c>
      <c r="D169" s="54"/>
      <c r="E169" s="20"/>
      <c r="F169" s="248"/>
      <c r="G169" s="88"/>
    </row>
    <row r="170" spans="2:7" ht="57" x14ac:dyDescent="0.25">
      <c r="B170" s="74"/>
      <c r="C170" s="32" t="s">
        <v>69</v>
      </c>
      <c r="D170" s="54"/>
      <c r="E170" s="20"/>
      <c r="F170" s="248"/>
      <c r="G170" s="88"/>
    </row>
    <row r="171" spans="2:7" s="1" customFormat="1" x14ac:dyDescent="0.25">
      <c r="B171" s="74"/>
      <c r="C171" s="32"/>
      <c r="D171" s="54" t="s">
        <v>8</v>
      </c>
      <c r="E171" s="20">
        <v>165</v>
      </c>
      <c r="F171" s="248"/>
      <c r="G171" s="75">
        <f t="shared" ref="G171" si="16">E171*F171</f>
        <v>0</v>
      </c>
    </row>
    <row r="172" spans="2:7" s="1" customFormat="1" x14ac:dyDescent="0.25">
      <c r="B172" s="74"/>
      <c r="C172" s="32"/>
      <c r="D172" s="54"/>
      <c r="E172" s="20"/>
      <c r="F172" s="248"/>
      <c r="G172" s="88"/>
    </row>
    <row r="173" spans="2:7" ht="91.5" customHeight="1" x14ac:dyDescent="0.25">
      <c r="B173" s="74" t="s">
        <v>20</v>
      </c>
      <c r="C173" s="30" t="s">
        <v>41</v>
      </c>
      <c r="D173" s="55"/>
      <c r="E173" s="20"/>
      <c r="F173" s="248"/>
      <c r="G173" s="88"/>
    </row>
    <row r="174" spans="2:7" s="1" customFormat="1" x14ac:dyDescent="0.25">
      <c r="B174" s="74"/>
      <c r="C174" s="30"/>
      <c r="D174" s="55" t="s">
        <v>25</v>
      </c>
      <c r="E174" s="20">
        <v>15</v>
      </c>
      <c r="F174" s="248"/>
      <c r="G174" s="75">
        <f t="shared" ref="G174" si="17">E174*F174</f>
        <v>0</v>
      </c>
    </row>
    <row r="175" spans="2:7" s="1" customFormat="1" x14ac:dyDescent="0.25">
      <c r="B175" s="74"/>
      <c r="C175" s="30"/>
      <c r="D175" s="55"/>
      <c r="E175" s="20"/>
      <c r="F175" s="248"/>
      <c r="G175" s="88"/>
    </row>
    <row r="176" spans="2:7" ht="149.25" customHeight="1" x14ac:dyDescent="0.25">
      <c r="B176" s="74" t="s">
        <v>26</v>
      </c>
      <c r="C176" s="30" t="s">
        <v>158</v>
      </c>
      <c r="D176" s="55"/>
      <c r="E176" s="7"/>
      <c r="F176" s="248"/>
      <c r="G176" s="80"/>
    </row>
    <row r="177" spans="2:7" s="1" customFormat="1" x14ac:dyDescent="0.25">
      <c r="B177" s="74"/>
      <c r="C177" s="30"/>
      <c r="D177" s="55" t="s">
        <v>8</v>
      </c>
      <c r="E177" s="7">
        <v>100</v>
      </c>
      <c r="F177" s="248"/>
      <c r="G177" s="75">
        <f t="shared" ref="G177" si="18">E177*F177</f>
        <v>0</v>
      </c>
    </row>
    <row r="178" spans="2:7" s="1" customFormat="1" x14ac:dyDescent="0.25">
      <c r="B178" s="74"/>
      <c r="C178" s="30"/>
      <c r="D178" s="55"/>
      <c r="E178" s="7"/>
      <c r="F178" s="248"/>
      <c r="G178" s="80"/>
    </row>
    <row r="179" spans="2:7" x14ac:dyDescent="0.25">
      <c r="B179" s="74" t="s">
        <v>21</v>
      </c>
      <c r="C179" s="32" t="s">
        <v>73</v>
      </c>
      <c r="D179" s="54"/>
      <c r="E179" s="20"/>
      <c r="F179" s="248"/>
      <c r="G179" s="88"/>
    </row>
    <row r="180" spans="2:7" s="1" customFormat="1" x14ac:dyDescent="0.25">
      <c r="B180" s="74"/>
      <c r="C180" s="32"/>
      <c r="D180" s="54" t="s">
        <v>6</v>
      </c>
      <c r="E180" s="21">
        <v>200</v>
      </c>
      <c r="F180" s="249"/>
      <c r="G180" s="76">
        <f t="shared" ref="G180" si="19">E180*F180</f>
        <v>0</v>
      </c>
    </row>
    <row r="181" spans="2:7" ht="25.15" customHeight="1" x14ac:dyDescent="0.25">
      <c r="B181" s="74"/>
      <c r="C181" s="32"/>
      <c r="D181" s="54"/>
      <c r="E181" s="282" t="s">
        <v>16</v>
      </c>
      <c r="F181" s="283"/>
      <c r="G181" s="273">
        <f>SUM(G165:G180)</f>
        <v>0</v>
      </c>
    </row>
    <row r="182" spans="2:7" s="1" customFormat="1" x14ac:dyDescent="0.25">
      <c r="B182" s="74"/>
      <c r="C182" s="32"/>
      <c r="D182" s="54"/>
      <c r="E182" s="18"/>
      <c r="F182" s="252"/>
      <c r="G182" s="81"/>
    </row>
    <row r="183" spans="2:7" s="5" customFormat="1" ht="30" customHeight="1" x14ac:dyDescent="0.25">
      <c r="B183" s="111" t="s">
        <v>51</v>
      </c>
      <c r="C183" s="114" t="s">
        <v>31</v>
      </c>
      <c r="D183" s="57"/>
      <c r="E183" s="68"/>
      <c r="F183" s="256"/>
      <c r="G183" s="91"/>
    </row>
    <row r="184" spans="2:7" ht="33" customHeight="1" x14ac:dyDescent="0.25">
      <c r="B184" s="74"/>
      <c r="C184" s="32" t="s">
        <v>153</v>
      </c>
      <c r="D184" s="54"/>
      <c r="E184" s="22"/>
      <c r="F184" s="252"/>
      <c r="G184" s="81"/>
    </row>
    <row r="185" spans="2:7" ht="74.25" customHeight="1" x14ac:dyDescent="0.25">
      <c r="B185" s="74"/>
      <c r="C185" s="206" t="s">
        <v>178</v>
      </c>
      <c r="D185" s="54"/>
      <c r="E185" s="20"/>
      <c r="F185" s="245"/>
      <c r="G185" s="92"/>
    </row>
    <row r="186" spans="2:7" s="1" customFormat="1" x14ac:dyDescent="0.25">
      <c r="B186" s="74"/>
      <c r="C186" s="30"/>
      <c r="D186" s="54" t="s">
        <v>8</v>
      </c>
      <c r="E186" s="20">
        <v>150</v>
      </c>
      <c r="F186" s="248"/>
      <c r="G186" s="88">
        <f>E186*F186</f>
        <v>0</v>
      </c>
    </row>
    <row r="187" spans="2:7" s="1" customFormat="1" x14ac:dyDescent="0.25">
      <c r="B187" s="74"/>
      <c r="C187" s="30"/>
      <c r="D187" s="54"/>
      <c r="E187" s="20"/>
      <c r="F187" s="248"/>
      <c r="G187" s="88"/>
    </row>
    <row r="188" spans="2:7" ht="74.25" customHeight="1" x14ac:dyDescent="0.25">
      <c r="B188" s="74"/>
      <c r="C188" s="30" t="s">
        <v>74</v>
      </c>
      <c r="D188" s="55"/>
      <c r="E188" s="20"/>
      <c r="F188" s="248"/>
      <c r="G188" s="88"/>
    </row>
    <row r="189" spans="2:7" s="1" customFormat="1" x14ac:dyDescent="0.25">
      <c r="B189" s="74"/>
      <c r="C189" s="32"/>
      <c r="D189" s="55" t="s">
        <v>25</v>
      </c>
      <c r="E189" s="21">
        <v>40</v>
      </c>
      <c r="F189" s="249"/>
      <c r="G189" s="90">
        <f>E189*F189</f>
        <v>0</v>
      </c>
    </row>
    <row r="190" spans="2:7" ht="25.15" customHeight="1" x14ac:dyDescent="0.25">
      <c r="B190" s="74"/>
      <c r="C190" s="32"/>
      <c r="D190" s="54"/>
      <c r="E190" s="301" t="s">
        <v>16</v>
      </c>
      <c r="F190" s="302"/>
      <c r="G190" s="273">
        <f>SUM(G185:G189)</f>
        <v>0</v>
      </c>
    </row>
    <row r="191" spans="2:7" x14ac:dyDescent="0.25">
      <c r="B191" s="74"/>
      <c r="C191" s="33"/>
      <c r="D191" s="52"/>
      <c r="E191" s="13"/>
      <c r="F191" s="257"/>
      <c r="G191" s="93"/>
    </row>
    <row r="192" spans="2:7" s="5" customFormat="1" ht="30" customHeight="1" x14ac:dyDescent="0.25">
      <c r="B192" s="111" t="s">
        <v>52</v>
      </c>
      <c r="C192" s="114" t="s">
        <v>36</v>
      </c>
      <c r="D192" s="58"/>
      <c r="E192" s="69"/>
      <c r="F192" s="253"/>
      <c r="G192" s="86"/>
    </row>
    <row r="193" spans="2:7" ht="35.25" customHeight="1" x14ac:dyDescent="0.25">
      <c r="B193" s="74" t="s">
        <v>18</v>
      </c>
      <c r="C193" s="29" t="s">
        <v>161</v>
      </c>
      <c r="D193" s="55"/>
      <c r="E193" s="7"/>
      <c r="F193" s="245"/>
      <c r="G193" s="94"/>
    </row>
    <row r="194" spans="2:7" ht="76.5" customHeight="1" x14ac:dyDescent="0.25">
      <c r="B194" s="74"/>
      <c r="C194" s="206" t="s">
        <v>178</v>
      </c>
      <c r="D194" s="55"/>
      <c r="E194" s="7"/>
      <c r="F194" s="248"/>
      <c r="G194" s="87"/>
    </row>
    <row r="195" spans="2:7" s="1" customFormat="1" x14ac:dyDescent="0.25">
      <c r="B195" s="74"/>
      <c r="C195" s="29"/>
      <c r="D195" s="55" t="s">
        <v>8</v>
      </c>
      <c r="E195" s="7">
        <v>880</v>
      </c>
      <c r="F195" s="248"/>
      <c r="G195" s="88">
        <f>E195*F195</f>
        <v>0</v>
      </c>
    </row>
    <row r="196" spans="2:7" s="1" customFormat="1" x14ac:dyDescent="0.25">
      <c r="B196" s="74"/>
      <c r="C196" s="29"/>
      <c r="D196" s="55"/>
      <c r="E196" s="7"/>
      <c r="F196" s="248"/>
      <c r="G196" s="87"/>
    </row>
    <row r="197" spans="2:7" ht="146.25" customHeight="1" x14ac:dyDescent="0.25">
      <c r="B197" s="74" t="s">
        <v>19</v>
      </c>
      <c r="C197" s="30" t="s">
        <v>162</v>
      </c>
      <c r="D197" s="55"/>
      <c r="E197" s="7"/>
      <c r="F197" s="248"/>
      <c r="G197" s="88"/>
    </row>
    <row r="198" spans="2:7" s="1" customFormat="1" x14ac:dyDescent="0.25">
      <c r="B198" s="74"/>
      <c r="C198" s="30"/>
      <c r="D198" s="55" t="s">
        <v>8</v>
      </c>
      <c r="E198" s="7">
        <v>400</v>
      </c>
      <c r="F198" s="248"/>
      <c r="G198" s="88">
        <f>E198*F198</f>
        <v>0</v>
      </c>
    </row>
    <row r="199" spans="2:7" s="1" customFormat="1" x14ac:dyDescent="0.25">
      <c r="B199" s="74"/>
      <c r="C199" s="30"/>
      <c r="D199" s="55"/>
      <c r="E199" s="7"/>
      <c r="F199" s="248"/>
      <c r="G199" s="89"/>
    </row>
    <row r="200" spans="2:7" x14ac:dyDescent="0.25">
      <c r="B200" s="74" t="s">
        <v>20</v>
      </c>
      <c r="C200" s="29" t="s">
        <v>75</v>
      </c>
      <c r="D200" s="55"/>
      <c r="E200" s="7"/>
      <c r="F200" s="248"/>
      <c r="G200" s="88"/>
    </row>
    <row r="201" spans="2:7" s="1" customFormat="1" x14ac:dyDescent="0.25">
      <c r="B201" s="74"/>
      <c r="C201" s="29"/>
      <c r="D201" s="55" t="s">
        <v>6</v>
      </c>
      <c r="E201" s="19">
        <v>500</v>
      </c>
      <c r="F201" s="249"/>
      <c r="G201" s="90">
        <f>E201*F201</f>
        <v>0</v>
      </c>
    </row>
    <row r="202" spans="2:7" ht="25.9" customHeight="1" x14ac:dyDescent="0.25">
      <c r="B202" s="74"/>
      <c r="C202" s="28"/>
      <c r="D202" s="54"/>
      <c r="E202" s="282" t="s">
        <v>16</v>
      </c>
      <c r="F202" s="283"/>
      <c r="G202" s="273">
        <f>SUM(G194:G201)</f>
        <v>0</v>
      </c>
    </row>
    <row r="203" spans="2:7" x14ac:dyDescent="0.25">
      <c r="B203" s="74"/>
      <c r="C203" s="35"/>
      <c r="D203" s="59"/>
      <c r="E203" s="14"/>
      <c r="F203" s="252"/>
      <c r="G203" s="95"/>
    </row>
    <row r="204" spans="2:7" s="5" customFormat="1" ht="30" customHeight="1" x14ac:dyDescent="0.25">
      <c r="B204" s="111" t="s">
        <v>53</v>
      </c>
      <c r="C204" s="114" t="s">
        <v>37</v>
      </c>
      <c r="D204" s="58"/>
      <c r="E204" s="69"/>
      <c r="F204" s="253"/>
      <c r="G204" s="86"/>
    </row>
    <row r="205" spans="2:7" ht="34.15" customHeight="1" x14ac:dyDescent="0.25">
      <c r="B205" s="74" t="s">
        <v>18</v>
      </c>
      <c r="C205" s="29" t="s">
        <v>154</v>
      </c>
      <c r="D205" s="55"/>
      <c r="E205" s="7"/>
      <c r="F205" s="248"/>
      <c r="G205" s="87"/>
    </row>
    <row r="206" spans="2:7" ht="78" customHeight="1" x14ac:dyDescent="0.25">
      <c r="B206" s="74"/>
      <c r="C206" s="206" t="s">
        <v>178</v>
      </c>
      <c r="D206" s="55"/>
      <c r="E206" s="7"/>
      <c r="F206" s="248"/>
      <c r="G206" s="87"/>
    </row>
    <row r="207" spans="2:7" s="1" customFormat="1" x14ac:dyDescent="0.25">
      <c r="B207" s="74"/>
      <c r="C207" s="29"/>
      <c r="D207" s="55" t="s">
        <v>8</v>
      </c>
      <c r="E207" s="7">
        <v>875</v>
      </c>
      <c r="F207" s="248"/>
      <c r="G207" s="88">
        <f>E207*F207</f>
        <v>0</v>
      </c>
    </row>
    <row r="208" spans="2:7" s="1" customFormat="1" x14ac:dyDescent="0.25">
      <c r="B208" s="74"/>
      <c r="C208" s="29"/>
      <c r="D208" s="55"/>
      <c r="E208" s="7"/>
      <c r="F208" s="248"/>
      <c r="G208" s="89"/>
    </row>
    <row r="209" spans="2:7" ht="150" customHeight="1" x14ac:dyDescent="0.25">
      <c r="B209" s="74" t="s">
        <v>19</v>
      </c>
      <c r="C209" s="30" t="s">
        <v>163</v>
      </c>
      <c r="D209" s="55"/>
      <c r="E209" s="7"/>
      <c r="F209" s="248"/>
      <c r="G209" s="89"/>
    </row>
    <row r="210" spans="2:7" s="1" customFormat="1" x14ac:dyDescent="0.25">
      <c r="B210" s="74"/>
      <c r="C210" s="30"/>
      <c r="D210" s="55" t="s">
        <v>8</v>
      </c>
      <c r="E210" s="7">
        <v>350</v>
      </c>
      <c r="F210" s="248"/>
      <c r="G210" s="88">
        <f>E210*F210</f>
        <v>0</v>
      </c>
    </row>
    <row r="211" spans="2:7" s="1" customFormat="1" x14ac:dyDescent="0.25">
      <c r="B211" s="74"/>
      <c r="C211" s="30"/>
      <c r="D211" s="55"/>
      <c r="E211" s="7"/>
      <c r="F211" s="248"/>
      <c r="G211" s="89"/>
    </row>
    <row r="212" spans="2:7" x14ac:dyDescent="0.25">
      <c r="B212" s="74" t="s">
        <v>20</v>
      </c>
      <c r="C212" s="29" t="s">
        <v>76</v>
      </c>
      <c r="D212" s="55"/>
      <c r="E212" s="7"/>
      <c r="F212" s="248"/>
      <c r="G212" s="89"/>
    </row>
    <row r="213" spans="2:7" s="1" customFormat="1" x14ac:dyDescent="0.25">
      <c r="B213" s="74"/>
      <c r="C213" s="29"/>
      <c r="D213" s="55" t="s">
        <v>6</v>
      </c>
      <c r="E213" s="19">
        <v>700</v>
      </c>
      <c r="F213" s="249"/>
      <c r="G213" s="90">
        <f>E213*F213</f>
        <v>0</v>
      </c>
    </row>
    <row r="214" spans="2:7" ht="26.45" customHeight="1" x14ac:dyDescent="0.25">
      <c r="B214" s="74"/>
      <c r="C214" s="28"/>
      <c r="D214" s="54"/>
      <c r="E214" s="282" t="s">
        <v>16</v>
      </c>
      <c r="F214" s="283"/>
      <c r="G214" s="273">
        <f>SUM(G206:G213)</f>
        <v>0</v>
      </c>
    </row>
    <row r="215" spans="2:7" x14ac:dyDescent="0.25">
      <c r="B215" s="74"/>
      <c r="C215" s="35"/>
      <c r="D215" s="60"/>
      <c r="E215" s="25"/>
      <c r="F215" s="258"/>
      <c r="G215" s="96"/>
    </row>
    <row r="216" spans="2:7" s="5" customFormat="1" ht="30" customHeight="1" x14ac:dyDescent="0.25">
      <c r="B216" s="111" t="s">
        <v>54</v>
      </c>
      <c r="C216" s="120" t="s">
        <v>38</v>
      </c>
      <c r="D216" s="58"/>
      <c r="E216" s="69"/>
      <c r="F216" s="253"/>
      <c r="G216" s="86"/>
    </row>
    <row r="217" spans="2:7" ht="34.5" customHeight="1" x14ac:dyDescent="0.25">
      <c r="B217" s="74" t="s">
        <v>18</v>
      </c>
      <c r="C217" s="27" t="s">
        <v>155</v>
      </c>
      <c r="D217" s="55"/>
      <c r="E217" s="7"/>
      <c r="F217" s="248"/>
      <c r="G217" s="87"/>
    </row>
    <row r="218" spans="2:7" ht="75" customHeight="1" x14ac:dyDescent="0.25">
      <c r="B218" s="74"/>
      <c r="C218" s="206" t="s">
        <v>178</v>
      </c>
      <c r="D218" s="55"/>
      <c r="E218" s="7"/>
      <c r="F218" s="248"/>
      <c r="G218" s="87"/>
    </row>
    <row r="219" spans="2:7" s="1" customFormat="1" x14ac:dyDescent="0.25">
      <c r="B219" s="74"/>
      <c r="C219" s="29"/>
      <c r="D219" s="55" t="s">
        <v>8</v>
      </c>
      <c r="E219" s="7">
        <v>1210</v>
      </c>
      <c r="F219" s="248"/>
      <c r="G219" s="88">
        <f>E219*F219</f>
        <v>0</v>
      </c>
    </row>
    <row r="220" spans="2:7" s="1" customFormat="1" x14ac:dyDescent="0.25">
      <c r="B220" s="74"/>
      <c r="C220" s="29"/>
      <c r="D220" s="55"/>
      <c r="E220" s="7"/>
      <c r="F220" s="248"/>
      <c r="G220" s="87"/>
    </row>
    <row r="221" spans="2:7" ht="150.75" customHeight="1" x14ac:dyDescent="0.25">
      <c r="B221" s="74" t="s">
        <v>19</v>
      </c>
      <c r="C221" s="30" t="s">
        <v>164</v>
      </c>
      <c r="D221" s="55"/>
      <c r="E221" s="7"/>
      <c r="F221" s="248"/>
      <c r="G221" s="89"/>
    </row>
    <row r="222" spans="2:7" s="1" customFormat="1" x14ac:dyDescent="0.25">
      <c r="B222" s="74"/>
      <c r="C222" s="30"/>
      <c r="D222" s="55" t="s">
        <v>8</v>
      </c>
      <c r="E222" s="7">
        <v>550</v>
      </c>
      <c r="F222" s="248"/>
      <c r="G222" s="88">
        <f>E222*F222</f>
        <v>0</v>
      </c>
    </row>
    <row r="223" spans="2:7" s="1" customFormat="1" x14ac:dyDescent="0.25">
      <c r="B223" s="74"/>
      <c r="C223" s="30"/>
      <c r="D223" s="55"/>
      <c r="E223" s="7"/>
      <c r="F223" s="248"/>
      <c r="G223" s="89"/>
    </row>
    <row r="224" spans="2:7" x14ac:dyDescent="0.25">
      <c r="B224" s="74" t="s">
        <v>20</v>
      </c>
      <c r="C224" s="29" t="s">
        <v>77</v>
      </c>
      <c r="D224" s="55"/>
      <c r="E224" s="7"/>
      <c r="F224" s="248"/>
      <c r="G224" s="89"/>
    </row>
    <row r="225" spans="2:7" s="1" customFormat="1" x14ac:dyDescent="0.25">
      <c r="B225" s="74"/>
      <c r="C225" s="29"/>
      <c r="D225" s="55" t="s">
        <v>6</v>
      </c>
      <c r="E225" s="19">
        <v>550</v>
      </c>
      <c r="F225" s="249"/>
      <c r="G225" s="90">
        <f>E225*F225</f>
        <v>0</v>
      </c>
    </row>
    <row r="226" spans="2:7" ht="26.45" customHeight="1" x14ac:dyDescent="0.25">
      <c r="B226" s="74"/>
      <c r="C226" s="28"/>
      <c r="D226" s="54"/>
      <c r="E226" s="282" t="s">
        <v>16</v>
      </c>
      <c r="F226" s="283"/>
      <c r="G226" s="273">
        <f>SUM(G218:G225)</f>
        <v>0</v>
      </c>
    </row>
    <row r="227" spans="2:7" s="1" customFormat="1" x14ac:dyDescent="0.25">
      <c r="B227" s="74"/>
      <c r="C227" s="33"/>
      <c r="D227" s="52"/>
      <c r="E227" s="13"/>
      <c r="F227" s="257"/>
      <c r="G227" s="93"/>
    </row>
    <row r="228" spans="2:7" s="1" customFormat="1" x14ac:dyDescent="0.25">
      <c r="B228" s="74"/>
      <c r="C228" s="33"/>
      <c r="D228" s="52"/>
      <c r="E228" s="13"/>
      <c r="F228" s="257"/>
      <c r="G228" s="93"/>
    </row>
    <row r="229" spans="2:7" s="5" customFormat="1" ht="30" customHeight="1" x14ac:dyDescent="0.25">
      <c r="B229" s="111" t="s">
        <v>55</v>
      </c>
      <c r="C229" s="112" t="s">
        <v>32</v>
      </c>
      <c r="D229" s="56"/>
      <c r="E229" s="10"/>
      <c r="F229" s="247"/>
      <c r="G229" s="82"/>
    </row>
    <row r="230" spans="2:7" ht="35.25" customHeight="1" x14ac:dyDescent="0.25">
      <c r="B230" s="74" t="s">
        <v>18</v>
      </c>
      <c r="C230" s="31" t="s">
        <v>137</v>
      </c>
      <c r="D230" s="54"/>
      <c r="E230" s="22"/>
      <c r="F230" s="252"/>
      <c r="G230" s="81"/>
    </row>
    <row r="231" spans="2:7" ht="50.25" customHeight="1" x14ac:dyDescent="0.25">
      <c r="B231" s="74"/>
      <c r="C231" s="32" t="s">
        <v>69</v>
      </c>
      <c r="D231" s="54"/>
      <c r="E231" s="20"/>
      <c r="F231" s="248"/>
      <c r="G231" s="88"/>
    </row>
    <row r="232" spans="2:7" s="1" customFormat="1" x14ac:dyDescent="0.25">
      <c r="B232" s="74"/>
      <c r="C232" s="32"/>
      <c r="D232" s="54" t="s">
        <v>8</v>
      </c>
      <c r="E232" s="20">
        <v>375</v>
      </c>
      <c r="F232" s="248"/>
      <c r="G232" s="88">
        <f>E232*F232</f>
        <v>0</v>
      </c>
    </row>
    <row r="233" spans="2:7" s="1" customFormat="1" x14ac:dyDescent="0.25">
      <c r="B233" s="74"/>
      <c r="C233" s="32"/>
      <c r="D233" s="54"/>
      <c r="E233" s="20"/>
      <c r="F233" s="248"/>
      <c r="G233" s="88"/>
    </row>
    <row r="234" spans="2:7" ht="88.5" customHeight="1" x14ac:dyDescent="0.25">
      <c r="B234" s="74" t="s">
        <v>19</v>
      </c>
      <c r="C234" s="30" t="s">
        <v>41</v>
      </c>
      <c r="D234" s="55"/>
      <c r="E234" s="20"/>
      <c r="F234" s="259"/>
      <c r="G234" s="88"/>
    </row>
    <row r="235" spans="2:7" s="1" customFormat="1" x14ac:dyDescent="0.25">
      <c r="B235" s="74"/>
      <c r="C235" s="30"/>
      <c r="D235" s="55" t="s">
        <v>25</v>
      </c>
      <c r="E235" s="20">
        <v>50</v>
      </c>
      <c r="F235" s="248"/>
      <c r="G235" s="88">
        <f>E235*F235</f>
        <v>0</v>
      </c>
    </row>
    <row r="236" spans="2:7" s="1" customFormat="1" x14ac:dyDescent="0.25">
      <c r="B236" s="74"/>
      <c r="C236" s="30"/>
      <c r="D236" s="55"/>
      <c r="E236" s="20"/>
      <c r="F236" s="248"/>
      <c r="G236" s="88"/>
    </row>
    <row r="237" spans="2:7" ht="146.25" customHeight="1" x14ac:dyDescent="0.25">
      <c r="B237" s="74" t="s">
        <v>20</v>
      </c>
      <c r="C237" s="30" t="s">
        <v>165</v>
      </c>
      <c r="D237" s="55"/>
      <c r="E237" s="7"/>
      <c r="F237" s="248"/>
      <c r="G237" s="80"/>
    </row>
    <row r="238" spans="2:7" s="1" customFormat="1" x14ac:dyDescent="0.25">
      <c r="B238" s="74"/>
      <c r="C238" s="30"/>
      <c r="D238" s="55" t="s">
        <v>8</v>
      </c>
      <c r="E238" s="7">
        <v>150</v>
      </c>
      <c r="F238" s="248"/>
      <c r="G238" s="88">
        <f>E238*F238</f>
        <v>0</v>
      </c>
    </row>
    <row r="239" spans="2:7" s="1" customFormat="1" x14ac:dyDescent="0.25">
      <c r="B239" s="74"/>
      <c r="C239" s="30"/>
      <c r="D239" s="55"/>
      <c r="E239" s="7"/>
      <c r="F239" s="248"/>
      <c r="G239" s="80"/>
    </row>
    <row r="240" spans="2:7" x14ac:dyDescent="0.25">
      <c r="B240" s="74" t="s">
        <v>26</v>
      </c>
      <c r="C240" s="32" t="s">
        <v>78</v>
      </c>
      <c r="D240" s="54"/>
      <c r="E240" s="20"/>
      <c r="F240" s="248"/>
      <c r="G240" s="88"/>
    </row>
    <row r="241" spans="2:7" s="1" customFormat="1" x14ac:dyDescent="0.25">
      <c r="B241" s="74"/>
      <c r="C241" s="32"/>
      <c r="D241" s="54" t="s">
        <v>6</v>
      </c>
      <c r="E241" s="21">
        <v>300</v>
      </c>
      <c r="F241" s="249"/>
      <c r="G241" s="90">
        <f>E241*F241</f>
        <v>0</v>
      </c>
    </row>
    <row r="242" spans="2:7" ht="26.45" customHeight="1" x14ac:dyDescent="0.25">
      <c r="B242" s="74"/>
      <c r="C242" s="32"/>
      <c r="D242" s="54"/>
      <c r="E242" s="282" t="s">
        <v>16</v>
      </c>
      <c r="F242" s="283"/>
      <c r="G242" s="273">
        <f>SUM(G231:G241)</f>
        <v>0</v>
      </c>
    </row>
    <row r="243" spans="2:7" x14ac:dyDescent="0.25">
      <c r="B243" s="74"/>
      <c r="C243" s="33"/>
      <c r="D243" s="52"/>
      <c r="E243" s="16"/>
      <c r="F243" s="250"/>
      <c r="G243" s="83"/>
    </row>
    <row r="244" spans="2:7" s="5" customFormat="1" ht="30" customHeight="1" x14ac:dyDescent="0.25">
      <c r="B244" s="111" t="s">
        <v>56</v>
      </c>
      <c r="C244" s="120" t="s">
        <v>33</v>
      </c>
      <c r="D244" s="56"/>
      <c r="E244" s="10"/>
      <c r="F244" s="247"/>
      <c r="G244" s="82"/>
    </row>
    <row r="245" spans="2:7" ht="32.25" customHeight="1" x14ac:dyDescent="0.25">
      <c r="B245" s="74" t="s">
        <v>18</v>
      </c>
      <c r="C245" s="31" t="s">
        <v>138</v>
      </c>
      <c r="D245" s="54"/>
      <c r="E245" s="22"/>
      <c r="F245" s="252"/>
      <c r="G245" s="81"/>
    </row>
    <row r="246" spans="2:7" ht="46.9" customHeight="1" x14ac:dyDescent="0.25">
      <c r="B246" s="74"/>
      <c r="C246" s="30" t="s">
        <v>69</v>
      </c>
      <c r="D246" s="54"/>
      <c r="E246" s="20"/>
      <c r="F246" s="248"/>
      <c r="G246" s="88"/>
    </row>
    <row r="247" spans="2:7" s="1" customFormat="1" x14ac:dyDescent="0.25">
      <c r="B247" s="74"/>
      <c r="C247" s="32"/>
      <c r="D247" s="54" t="s">
        <v>8</v>
      </c>
      <c r="E247" s="20">
        <v>175</v>
      </c>
      <c r="F247" s="248"/>
      <c r="G247" s="88">
        <f>E247*F247</f>
        <v>0</v>
      </c>
    </row>
    <row r="248" spans="2:7" s="1" customFormat="1" x14ac:dyDescent="0.25">
      <c r="B248" s="74"/>
      <c r="C248" s="32"/>
      <c r="D248" s="54"/>
      <c r="E248" s="20"/>
      <c r="F248" s="248"/>
      <c r="G248" s="88"/>
    </row>
    <row r="249" spans="2:7" ht="90.6" customHeight="1" x14ac:dyDescent="0.25">
      <c r="B249" s="74" t="s">
        <v>19</v>
      </c>
      <c r="C249" s="30" t="s">
        <v>41</v>
      </c>
      <c r="D249" s="55"/>
      <c r="E249" s="20"/>
      <c r="F249" s="248"/>
      <c r="G249" s="88"/>
    </row>
    <row r="250" spans="2:7" s="1" customFormat="1" x14ac:dyDescent="0.25">
      <c r="B250" s="74"/>
      <c r="C250" s="30"/>
      <c r="D250" s="55" t="s">
        <v>25</v>
      </c>
      <c r="E250" s="20">
        <v>20</v>
      </c>
      <c r="F250" s="248"/>
      <c r="G250" s="88">
        <f>E250*F250</f>
        <v>0</v>
      </c>
    </row>
    <row r="251" spans="2:7" s="1" customFormat="1" x14ac:dyDescent="0.25">
      <c r="B251" s="74"/>
      <c r="C251" s="30"/>
      <c r="D251" s="55"/>
      <c r="E251" s="20"/>
      <c r="F251" s="248"/>
      <c r="G251" s="88"/>
    </row>
    <row r="252" spans="2:7" ht="145.15" customHeight="1" x14ac:dyDescent="0.25">
      <c r="B252" s="74" t="s">
        <v>20</v>
      </c>
      <c r="C252" s="30" t="s">
        <v>166</v>
      </c>
      <c r="D252" s="55"/>
      <c r="E252" s="7"/>
      <c r="F252" s="248"/>
      <c r="G252" s="80"/>
    </row>
    <row r="253" spans="2:7" s="1" customFormat="1" x14ac:dyDescent="0.25">
      <c r="B253" s="74"/>
      <c r="C253" s="30"/>
      <c r="D253" s="55" t="s">
        <v>8</v>
      </c>
      <c r="E253" s="7">
        <v>70</v>
      </c>
      <c r="F253" s="248"/>
      <c r="G253" s="88">
        <f>E253*F253</f>
        <v>0</v>
      </c>
    </row>
    <row r="254" spans="2:7" s="1" customFormat="1" x14ac:dyDescent="0.25">
      <c r="B254" s="74"/>
      <c r="C254" s="30"/>
      <c r="D254" s="55"/>
      <c r="E254" s="7"/>
      <c r="F254" s="248"/>
      <c r="G254" s="80"/>
    </row>
    <row r="255" spans="2:7" x14ac:dyDescent="0.25">
      <c r="B255" s="74" t="s">
        <v>26</v>
      </c>
      <c r="C255" s="32" t="s">
        <v>79</v>
      </c>
      <c r="D255" s="54"/>
      <c r="E255" s="20"/>
      <c r="F255" s="248"/>
      <c r="G255" s="88"/>
    </row>
    <row r="256" spans="2:7" s="1" customFormat="1" x14ac:dyDescent="0.25">
      <c r="B256" s="74"/>
      <c r="C256" s="32"/>
      <c r="D256" s="54" t="s">
        <v>6</v>
      </c>
      <c r="E256" s="21">
        <v>70</v>
      </c>
      <c r="F256" s="249"/>
      <c r="G256" s="90">
        <f>E256*F256</f>
        <v>0</v>
      </c>
    </row>
    <row r="257" spans="2:7" ht="26.45" customHeight="1" x14ac:dyDescent="0.25">
      <c r="B257" s="74"/>
      <c r="C257" s="32"/>
      <c r="D257" s="54"/>
      <c r="E257" s="282" t="s">
        <v>16</v>
      </c>
      <c r="F257" s="283"/>
      <c r="G257" s="273">
        <f>SUM(G246:G256)</f>
        <v>0</v>
      </c>
    </row>
    <row r="258" spans="2:7" s="1" customFormat="1" x14ac:dyDescent="0.25">
      <c r="B258" s="74"/>
      <c r="C258" s="33"/>
      <c r="D258" s="52"/>
      <c r="E258" s="16"/>
      <c r="F258" s="250"/>
      <c r="G258" s="83"/>
    </row>
    <row r="259" spans="2:7" s="5" customFormat="1" ht="30" customHeight="1" x14ac:dyDescent="0.25">
      <c r="B259" s="111" t="s">
        <v>57</v>
      </c>
      <c r="C259" s="120" t="s">
        <v>34</v>
      </c>
      <c r="D259" s="56"/>
      <c r="E259" s="7"/>
      <c r="F259" s="247"/>
      <c r="G259" s="82"/>
    </row>
    <row r="260" spans="2:7" ht="29.25" customHeight="1" x14ac:dyDescent="0.25">
      <c r="B260" s="74" t="s">
        <v>18</v>
      </c>
      <c r="C260" s="31" t="s">
        <v>139</v>
      </c>
      <c r="D260" s="55"/>
      <c r="E260" s="13"/>
      <c r="F260" s="251"/>
      <c r="G260" s="85"/>
    </row>
    <row r="261" spans="2:7" ht="46.15" customHeight="1" x14ac:dyDescent="0.25">
      <c r="B261" s="74"/>
      <c r="C261" s="32" t="s">
        <v>69</v>
      </c>
      <c r="D261" s="55"/>
      <c r="E261" s="7"/>
      <c r="F261" s="248"/>
      <c r="G261" s="80"/>
    </row>
    <row r="262" spans="2:7" s="1" customFormat="1" ht="14.45" customHeight="1" x14ac:dyDescent="0.25">
      <c r="B262" s="74"/>
      <c r="C262" s="32"/>
      <c r="D262" s="55" t="s">
        <v>8</v>
      </c>
      <c r="E262" s="7">
        <v>462</v>
      </c>
      <c r="F262" s="248"/>
      <c r="G262" s="88">
        <f>E262*F262</f>
        <v>0</v>
      </c>
    </row>
    <row r="263" spans="2:7" s="1" customFormat="1" x14ac:dyDescent="0.25">
      <c r="B263" s="74"/>
      <c r="C263" s="32"/>
      <c r="D263" s="55"/>
      <c r="E263" s="7"/>
      <c r="F263" s="248"/>
      <c r="G263" s="80"/>
    </row>
    <row r="264" spans="2:7" ht="85.15" customHeight="1" x14ac:dyDescent="0.25">
      <c r="B264" s="74" t="s">
        <v>19</v>
      </c>
      <c r="C264" s="30" t="s">
        <v>41</v>
      </c>
      <c r="D264" s="55"/>
      <c r="E264" s="7"/>
      <c r="F264" s="248"/>
      <c r="G264" s="80"/>
    </row>
    <row r="265" spans="2:7" s="1" customFormat="1" x14ac:dyDescent="0.25">
      <c r="B265" s="74"/>
      <c r="C265" s="30"/>
      <c r="D265" s="55" t="s">
        <v>25</v>
      </c>
      <c r="E265" s="7">
        <v>45</v>
      </c>
      <c r="F265" s="248"/>
      <c r="G265" s="88">
        <f>E265*F265</f>
        <v>0</v>
      </c>
    </row>
    <row r="266" spans="2:7" s="1" customFormat="1" x14ac:dyDescent="0.25">
      <c r="B266" s="74"/>
      <c r="C266" s="30"/>
      <c r="D266" s="55"/>
      <c r="E266" s="7"/>
      <c r="F266" s="248"/>
      <c r="G266" s="80"/>
    </row>
    <row r="267" spans="2:7" ht="147.75" customHeight="1" x14ac:dyDescent="0.25">
      <c r="B267" s="74" t="s">
        <v>20</v>
      </c>
      <c r="C267" s="30" t="s">
        <v>157</v>
      </c>
      <c r="D267" s="55"/>
      <c r="E267" s="7"/>
      <c r="F267" s="248"/>
      <c r="G267" s="80"/>
    </row>
    <row r="268" spans="2:7" s="1" customFormat="1" x14ac:dyDescent="0.25">
      <c r="B268" s="74"/>
      <c r="C268" s="30"/>
      <c r="D268" s="55" t="s">
        <v>8</v>
      </c>
      <c r="E268" s="19">
        <v>210</v>
      </c>
      <c r="F268" s="249"/>
      <c r="G268" s="90">
        <f>E268*F268</f>
        <v>0</v>
      </c>
    </row>
    <row r="269" spans="2:7" ht="25.15" customHeight="1" x14ac:dyDescent="0.25">
      <c r="B269" s="74"/>
      <c r="C269" s="33"/>
      <c r="D269" s="61"/>
      <c r="E269" s="282" t="s">
        <v>16</v>
      </c>
      <c r="F269" s="283"/>
      <c r="G269" s="273">
        <f>SUM(G260:G268)</f>
        <v>0</v>
      </c>
    </row>
    <row r="270" spans="2:7" x14ac:dyDescent="0.25">
      <c r="B270" s="74"/>
      <c r="C270" s="33"/>
      <c r="D270" s="62"/>
      <c r="E270" s="18"/>
      <c r="F270" s="260"/>
      <c r="G270" s="97"/>
    </row>
    <row r="271" spans="2:7" s="5" customFormat="1" ht="30" customHeight="1" x14ac:dyDescent="0.25">
      <c r="B271" s="111" t="s">
        <v>58</v>
      </c>
      <c r="C271" s="120" t="s">
        <v>35</v>
      </c>
      <c r="D271" s="63"/>
      <c r="E271" s="7"/>
      <c r="F271" s="247"/>
      <c r="G271" s="82"/>
    </row>
    <row r="272" spans="2:7" ht="28.5" customHeight="1" x14ac:dyDescent="0.25">
      <c r="B272" s="74" t="s">
        <v>18</v>
      </c>
      <c r="C272" s="31" t="s">
        <v>140</v>
      </c>
      <c r="D272" s="64"/>
      <c r="E272" s="7"/>
      <c r="F272" s="248"/>
      <c r="G272" s="87"/>
    </row>
    <row r="273" spans="2:7" ht="46.9" customHeight="1" x14ac:dyDescent="0.25">
      <c r="B273" s="74"/>
      <c r="C273" s="32" t="s">
        <v>69</v>
      </c>
      <c r="D273" s="64"/>
      <c r="E273" s="7"/>
      <c r="F273" s="248"/>
      <c r="G273" s="87"/>
    </row>
    <row r="274" spans="2:7" s="1" customFormat="1" x14ac:dyDescent="0.25">
      <c r="B274" s="74"/>
      <c r="C274" s="32"/>
      <c r="D274" s="64" t="s">
        <v>8</v>
      </c>
      <c r="E274" s="7">
        <v>375</v>
      </c>
      <c r="F274" s="248"/>
      <c r="G274" s="88">
        <f>E274*F274</f>
        <v>0</v>
      </c>
    </row>
    <row r="275" spans="2:7" s="1" customFormat="1" x14ac:dyDescent="0.25">
      <c r="B275" s="74"/>
      <c r="C275" s="32"/>
      <c r="D275" s="64"/>
      <c r="E275" s="7"/>
      <c r="F275" s="248"/>
      <c r="G275" s="87"/>
    </row>
    <row r="276" spans="2:7" ht="87.6" customHeight="1" x14ac:dyDescent="0.25">
      <c r="B276" s="74" t="s">
        <v>19</v>
      </c>
      <c r="C276" s="30" t="s">
        <v>41</v>
      </c>
      <c r="D276" s="64"/>
      <c r="E276" s="7"/>
      <c r="F276" s="248"/>
      <c r="G276" s="80"/>
    </row>
    <row r="277" spans="2:7" s="1" customFormat="1" x14ac:dyDescent="0.25">
      <c r="B277" s="74"/>
      <c r="C277" s="30"/>
      <c r="D277" s="64" t="s">
        <v>25</v>
      </c>
      <c r="E277" s="7">
        <v>35</v>
      </c>
      <c r="F277" s="248"/>
      <c r="G277" s="88">
        <f>E277*F277</f>
        <v>0</v>
      </c>
    </row>
    <row r="278" spans="2:7" s="1" customFormat="1" x14ac:dyDescent="0.25">
      <c r="B278" s="74"/>
      <c r="C278" s="30"/>
      <c r="D278" s="64"/>
      <c r="E278" s="7"/>
      <c r="F278" s="248"/>
      <c r="G278" s="80"/>
    </row>
    <row r="279" spans="2:7" ht="146.25" customHeight="1" x14ac:dyDescent="0.25">
      <c r="B279" s="74" t="s">
        <v>20</v>
      </c>
      <c r="C279" s="30" t="s">
        <v>167</v>
      </c>
      <c r="D279" s="64"/>
      <c r="E279" s="7"/>
      <c r="F279" s="248"/>
      <c r="G279" s="80"/>
    </row>
    <row r="280" spans="2:7" s="1" customFormat="1" x14ac:dyDescent="0.25">
      <c r="B280" s="74"/>
      <c r="C280" s="30"/>
      <c r="D280" s="64" t="s">
        <v>8</v>
      </c>
      <c r="E280" s="19">
        <v>125</v>
      </c>
      <c r="F280" s="249"/>
      <c r="G280" s="90">
        <f>E280*F280</f>
        <v>0</v>
      </c>
    </row>
    <row r="281" spans="2:7" ht="24" customHeight="1" x14ac:dyDescent="0.25">
      <c r="B281" s="74"/>
      <c r="C281" s="33"/>
      <c r="D281" s="65"/>
      <c r="E281" s="284" t="s">
        <v>16</v>
      </c>
      <c r="F281" s="285"/>
      <c r="G281" s="273">
        <f>SUM(G273:G280)</f>
        <v>0</v>
      </c>
    </row>
    <row r="282" spans="2:7" x14ac:dyDescent="0.25">
      <c r="B282" s="74"/>
      <c r="C282" s="33"/>
      <c r="D282" s="65"/>
      <c r="E282" s="18"/>
      <c r="F282" s="252"/>
      <c r="G282" s="81"/>
    </row>
    <row r="283" spans="2:7" s="5" customFormat="1" ht="30" customHeight="1" x14ac:dyDescent="0.25">
      <c r="B283" s="111" t="s">
        <v>59</v>
      </c>
      <c r="C283" s="114" t="s">
        <v>23</v>
      </c>
      <c r="D283" s="66"/>
      <c r="E283" s="261"/>
      <c r="F283" s="264"/>
      <c r="G283" s="262"/>
    </row>
    <row r="284" spans="2:7" s="5" customFormat="1" ht="14.25" customHeight="1" x14ac:dyDescent="0.25">
      <c r="B284" s="228"/>
      <c r="C284" s="36"/>
      <c r="D284" s="66"/>
      <c r="E284" s="261"/>
      <c r="F284" s="264"/>
      <c r="G284" s="262"/>
    </row>
    <row r="285" spans="2:7" s="5" customFormat="1" ht="14.25" customHeight="1" x14ac:dyDescent="0.25">
      <c r="B285" s="228"/>
      <c r="C285" s="147" t="s">
        <v>99</v>
      </c>
      <c r="D285" s="66"/>
      <c r="E285" s="261"/>
      <c r="F285" s="264"/>
      <c r="G285" s="262"/>
    </row>
    <row r="286" spans="2:7" s="5" customFormat="1" ht="14.25" customHeight="1" x14ac:dyDescent="0.25">
      <c r="B286" s="228"/>
      <c r="C286" s="147" t="s">
        <v>100</v>
      </c>
      <c r="D286" s="66"/>
      <c r="E286" s="261"/>
      <c r="F286" s="264"/>
      <c r="G286" s="262"/>
    </row>
    <row r="287" spans="2:7" s="5" customFormat="1" ht="14.25" customHeight="1" x14ac:dyDescent="0.25">
      <c r="B287" s="228"/>
      <c r="C287" s="147" t="s">
        <v>101</v>
      </c>
      <c r="D287" s="66"/>
      <c r="E287" s="261"/>
      <c r="F287" s="264"/>
      <c r="G287" s="262"/>
    </row>
    <row r="288" spans="2:7" s="5" customFormat="1" ht="14.25" customHeight="1" x14ac:dyDescent="0.25">
      <c r="B288" s="228"/>
      <c r="C288" s="147" t="s">
        <v>102</v>
      </c>
      <c r="D288" s="66"/>
      <c r="E288" s="261"/>
      <c r="F288" s="264"/>
      <c r="G288" s="262"/>
    </row>
    <row r="289" spans="2:7" s="5" customFormat="1" ht="14.25" customHeight="1" x14ac:dyDescent="0.25">
      <c r="B289" s="228"/>
      <c r="C289" s="147" t="s">
        <v>103</v>
      </c>
      <c r="D289" s="66"/>
      <c r="E289" s="261"/>
      <c r="F289" s="264"/>
      <c r="G289" s="262"/>
    </row>
    <row r="290" spans="2:7" s="5" customFormat="1" ht="14.25" customHeight="1" x14ac:dyDescent="0.25">
      <c r="B290" s="228"/>
      <c r="C290" s="158" t="s">
        <v>104</v>
      </c>
      <c r="D290" s="66"/>
      <c r="E290" s="261"/>
      <c r="F290" s="264"/>
      <c r="G290" s="262"/>
    </row>
    <row r="291" spans="2:7" s="5" customFormat="1" ht="14.25" customHeight="1" x14ac:dyDescent="0.25">
      <c r="B291" s="228"/>
      <c r="C291" s="275" t="s">
        <v>187</v>
      </c>
      <c r="D291" s="66"/>
      <c r="E291" s="261"/>
      <c r="F291" s="264"/>
      <c r="G291" s="262"/>
    </row>
    <row r="292" spans="2:7" s="5" customFormat="1" ht="6.75" customHeight="1" x14ac:dyDescent="0.25">
      <c r="B292" s="228"/>
      <c r="C292" s="36"/>
      <c r="D292" s="66"/>
      <c r="E292" s="261"/>
      <c r="F292" s="264"/>
      <c r="G292" s="262"/>
    </row>
    <row r="293" spans="2:7" s="5" customFormat="1" ht="14.25" customHeight="1" x14ac:dyDescent="0.25">
      <c r="B293" s="228"/>
      <c r="C293" s="229" t="s">
        <v>186</v>
      </c>
      <c r="D293" s="66"/>
      <c r="E293" s="261"/>
      <c r="F293" s="264"/>
      <c r="G293" s="262"/>
    </row>
    <row r="294" spans="2:7" s="5" customFormat="1" ht="14.25" customHeight="1" x14ac:dyDescent="0.25">
      <c r="B294" s="228"/>
      <c r="C294" s="229"/>
      <c r="D294" s="66"/>
      <c r="E294" s="261"/>
      <c r="F294" s="264"/>
      <c r="G294" s="262"/>
    </row>
    <row r="295" spans="2:7" s="5" customFormat="1" ht="14.25" customHeight="1" x14ac:dyDescent="0.25">
      <c r="B295" s="228"/>
      <c r="C295" s="229"/>
      <c r="D295" s="66"/>
      <c r="E295" s="261"/>
      <c r="F295" s="264"/>
      <c r="G295" s="262"/>
    </row>
    <row r="296" spans="2:7" s="5" customFormat="1" ht="65.25" customHeight="1" x14ac:dyDescent="0.25">
      <c r="B296" s="230" t="s">
        <v>18</v>
      </c>
      <c r="C296" s="231" t="s">
        <v>130</v>
      </c>
      <c r="D296" s="66"/>
      <c r="E296" s="261"/>
      <c r="F296" s="265"/>
      <c r="G296" s="263"/>
    </row>
    <row r="297" spans="2:7" s="5" customFormat="1" ht="14.25" customHeight="1" x14ac:dyDescent="0.25">
      <c r="B297" s="228"/>
      <c r="C297" s="229"/>
      <c r="D297" s="66" t="s">
        <v>25</v>
      </c>
      <c r="E297" s="261">
        <v>225</v>
      </c>
      <c r="F297" s="265"/>
      <c r="G297" s="88">
        <f>E297*F297</f>
        <v>0</v>
      </c>
    </row>
    <row r="298" spans="2:7" s="5" customFormat="1" ht="14.25" customHeight="1" x14ac:dyDescent="0.25">
      <c r="B298" s="228"/>
      <c r="C298" s="229"/>
      <c r="D298" s="66"/>
      <c r="E298" s="261"/>
      <c r="F298" s="265"/>
      <c r="G298" s="263"/>
    </row>
    <row r="299" spans="2:7" s="5" customFormat="1" ht="75.75" customHeight="1" x14ac:dyDescent="0.25">
      <c r="B299" s="230" t="s">
        <v>19</v>
      </c>
      <c r="C299" s="231" t="s">
        <v>180</v>
      </c>
      <c r="D299" s="66"/>
      <c r="E299" s="261"/>
      <c r="F299" s="265"/>
      <c r="G299" s="263"/>
    </row>
    <row r="300" spans="2:7" s="5" customFormat="1" ht="14.25" customHeight="1" x14ac:dyDescent="0.25">
      <c r="B300" s="228"/>
      <c r="C300" s="229"/>
      <c r="D300" s="66" t="s">
        <v>8</v>
      </c>
      <c r="E300" s="261">
        <v>4500</v>
      </c>
      <c r="F300" s="265"/>
      <c r="G300" s="88">
        <f>E300*F300</f>
        <v>0</v>
      </c>
    </row>
    <row r="301" spans="2:7" s="5" customFormat="1" ht="14.25" customHeight="1" x14ac:dyDescent="0.25">
      <c r="B301" s="228"/>
      <c r="C301" s="229"/>
      <c r="D301" s="66"/>
      <c r="E301" s="261"/>
      <c r="F301" s="265"/>
      <c r="G301" s="263"/>
    </row>
    <row r="302" spans="2:7" s="1" customFormat="1" ht="162.75" customHeight="1" x14ac:dyDescent="0.25">
      <c r="B302" s="74" t="s">
        <v>20</v>
      </c>
      <c r="C302" s="37" t="s">
        <v>131</v>
      </c>
      <c r="D302" s="67"/>
      <c r="E302" s="7"/>
      <c r="F302" s="266"/>
      <c r="G302" s="80"/>
    </row>
    <row r="303" spans="2:7" s="1" customFormat="1" x14ac:dyDescent="0.25">
      <c r="B303" s="74"/>
      <c r="C303" s="37" t="s">
        <v>183</v>
      </c>
      <c r="D303" s="67" t="s">
        <v>24</v>
      </c>
      <c r="E303" s="185">
        <v>150</v>
      </c>
      <c r="F303" s="266"/>
      <c r="G303" s="88">
        <f>E303*F303</f>
        <v>0</v>
      </c>
    </row>
    <row r="304" spans="2:7" s="1" customFormat="1" x14ac:dyDescent="0.25">
      <c r="B304" s="74"/>
      <c r="C304" s="37" t="s">
        <v>184</v>
      </c>
      <c r="D304" s="67" t="s">
        <v>24</v>
      </c>
      <c r="E304" s="185">
        <v>200</v>
      </c>
      <c r="F304" s="266"/>
      <c r="G304" s="88">
        <f>E304*F304</f>
        <v>0</v>
      </c>
    </row>
    <row r="305" spans="2:7" s="5" customFormat="1" ht="14.25" customHeight="1" x14ac:dyDescent="0.25">
      <c r="B305" s="228"/>
      <c r="C305" s="36"/>
      <c r="D305" s="66"/>
      <c r="E305" s="261"/>
      <c r="F305" s="264"/>
      <c r="G305" s="262"/>
    </row>
    <row r="306" spans="2:7" ht="28.5" x14ac:dyDescent="0.25">
      <c r="B306" s="74" t="s">
        <v>20</v>
      </c>
      <c r="C306" s="32" t="s">
        <v>143</v>
      </c>
      <c r="D306" s="67"/>
      <c r="E306" s="16"/>
      <c r="F306" s="247"/>
      <c r="G306" s="82"/>
    </row>
    <row r="307" spans="2:7" s="1" customFormat="1" x14ac:dyDescent="0.25">
      <c r="B307" s="74"/>
      <c r="C307" s="32"/>
      <c r="D307" s="64" t="s">
        <v>8</v>
      </c>
      <c r="E307" s="7">
        <v>4500</v>
      </c>
      <c r="F307" s="248"/>
      <c r="G307" s="88">
        <f>E307*F307</f>
        <v>0</v>
      </c>
    </row>
    <row r="308" spans="2:7" s="1" customFormat="1" x14ac:dyDescent="0.25">
      <c r="B308" s="74"/>
      <c r="C308" s="32"/>
      <c r="D308" s="64"/>
      <c r="E308" s="267"/>
      <c r="F308" s="249"/>
      <c r="G308" s="190"/>
    </row>
    <row r="309" spans="2:7" ht="26.45" customHeight="1" x14ac:dyDescent="0.25">
      <c r="B309" s="74"/>
      <c r="C309" s="33"/>
      <c r="D309" s="65"/>
      <c r="E309" s="280" t="s">
        <v>16</v>
      </c>
      <c r="F309" s="281"/>
      <c r="G309" s="273">
        <f>SUM(G296:G308)</f>
        <v>0</v>
      </c>
    </row>
    <row r="310" spans="2:7" s="1" customFormat="1" x14ac:dyDescent="0.25">
      <c r="B310" s="74"/>
      <c r="C310" s="27"/>
      <c r="D310" s="67"/>
      <c r="E310" s="16"/>
      <c r="F310" s="237"/>
      <c r="G310" s="75"/>
    </row>
    <row r="311" spans="2:7" s="5" customFormat="1" ht="30" customHeight="1" x14ac:dyDescent="0.25">
      <c r="B311" s="111" t="s">
        <v>60</v>
      </c>
      <c r="C311" s="113" t="s">
        <v>133</v>
      </c>
      <c r="D311" s="67"/>
      <c r="E311" s="7"/>
      <c r="F311" s="236"/>
      <c r="G311" s="73"/>
    </row>
    <row r="312" spans="2:7" s="1" customFormat="1" x14ac:dyDescent="0.25">
      <c r="B312" s="74"/>
      <c r="C312" s="27"/>
      <c r="D312" s="67"/>
      <c r="E312" s="16"/>
      <c r="F312" s="237"/>
      <c r="G312" s="75"/>
    </row>
    <row r="313" spans="2:7" s="1" customFormat="1" ht="57" x14ac:dyDescent="0.25">
      <c r="B313" s="135" t="s">
        <v>18</v>
      </c>
      <c r="C313" s="121" t="s">
        <v>80</v>
      </c>
      <c r="D313" s="67"/>
      <c r="E313" s="16"/>
      <c r="F313" s="237"/>
      <c r="G313" s="75"/>
    </row>
    <row r="314" spans="2:7" s="1" customFormat="1" x14ac:dyDescent="0.25">
      <c r="B314" s="135"/>
      <c r="C314" s="124"/>
      <c r="D314" s="136" t="s">
        <v>25</v>
      </c>
      <c r="E314" s="122">
        <v>40</v>
      </c>
      <c r="F314" s="240"/>
      <c r="G314" s="123">
        <f>F314*E314</f>
        <v>0</v>
      </c>
    </row>
    <row r="315" spans="2:7" s="1" customFormat="1" x14ac:dyDescent="0.25">
      <c r="B315" s="135"/>
      <c r="C315" s="125"/>
      <c r="D315" s="136"/>
      <c r="E315" s="122"/>
      <c r="F315" s="240"/>
      <c r="G315" s="123"/>
    </row>
    <row r="316" spans="2:7" s="1" customFormat="1" ht="49.5" customHeight="1" x14ac:dyDescent="0.25">
      <c r="B316" s="135" t="s">
        <v>19</v>
      </c>
      <c r="C316" s="121" t="s">
        <v>81</v>
      </c>
      <c r="D316" s="136"/>
      <c r="E316" s="122"/>
      <c r="F316" s="240"/>
      <c r="G316" s="123"/>
    </row>
    <row r="317" spans="2:7" s="1" customFormat="1" x14ac:dyDescent="0.25">
      <c r="B317" s="135"/>
      <c r="C317" s="126"/>
      <c r="D317" s="136" t="s">
        <v>8</v>
      </c>
      <c r="E317" s="122">
        <v>80</v>
      </c>
      <c r="F317" s="240"/>
      <c r="G317" s="123">
        <f>F317*E317</f>
        <v>0</v>
      </c>
    </row>
    <row r="318" spans="2:7" s="1" customFormat="1" x14ac:dyDescent="0.25">
      <c r="B318" s="135"/>
      <c r="C318" s="127"/>
      <c r="D318" s="136"/>
      <c r="E318" s="122"/>
      <c r="F318" s="240"/>
      <c r="G318" s="123"/>
    </row>
    <row r="319" spans="2:7" s="1" customFormat="1" ht="99.75" x14ac:dyDescent="0.25">
      <c r="B319" s="135" t="s">
        <v>20</v>
      </c>
      <c r="C319" s="121" t="s">
        <v>82</v>
      </c>
      <c r="D319" s="136"/>
      <c r="E319" s="122"/>
      <c r="F319" s="240"/>
      <c r="G319" s="123"/>
    </row>
    <row r="320" spans="2:7" s="1" customFormat="1" x14ac:dyDescent="0.25">
      <c r="B320" s="135"/>
      <c r="C320" s="128"/>
      <c r="D320" s="136" t="s">
        <v>25</v>
      </c>
      <c r="E320" s="122">
        <v>25</v>
      </c>
      <c r="F320" s="240"/>
      <c r="G320" s="123">
        <f>F320*E320</f>
        <v>0</v>
      </c>
    </row>
    <row r="321" spans="2:7" s="1" customFormat="1" x14ac:dyDescent="0.25">
      <c r="B321" s="135"/>
      <c r="C321" s="127"/>
      <c r="D321" s="136"/>
      <c r="E321" s="122"/>
      <c r="F321" s="240"/>
      <c r="G321" s="123"/>
    </row>
    <row r="322" spans="2:7" s="1" customFormat="1" ht="71.25" x14ac:dyDescent="0.25">
      <c r="B322" s="135" t="s">
        <v>26</v>
      </c>
      <c r="C322" s="121" t="s">
        <v>83</v>
      </c>
      <c r="D322" s="136"/>
      <c r="E322" s="122"/>
      <c r="F322" s="240"/>
      <c r="G322" s="123"/>
    </row>
    <row r="323" spans="2:7" s="1" customFormat="1" x14ac:dyDescent="0.25">
      <c r="B323" s="135"/>
      <c r="C323" s="127"/>
      <c r="D323" s="136"/>
      <c r="E323" s="122"/>
      <c r="F323" s="240"/>
      <c r="G323" s="123"/>
    </row>
    <row r="324" spans="2:7" s="1" customFormat="1" x14ac:dyDescent="0.25">
      <c r="B324" s="135"/>
      <c r="C324" s="121" t="s">
        <v>84</v>
      </c>
      <c r="D324" s="136" t="s">
        <v>85</v>
      </c>
      <c r="E324" s="122">
        <v>8</v>
      </c>
      <c r="F324" s="240"/>
      <c r="G324" s="123">
        <f>F324*E324</f>
        <v>0</v>
      </c>
    </row>
    <row r="325" spans="2:7" s="1" customFormat="1" x14ac:dyDescent="0.25">
      <c r="B325" s="135"/>
      <c r="C325" s="129"/>
      <c r="D325" s="136"/>
      <c r="E325" s="122"/>
      <c r="F325" s="240"/>
      <c r="G325" s="123"/>
    </row>
    <row r="326" spans="2:7" s="1" customFormat="1" x14ac:dyDescent="0.25">
      <c r="B326" s="135"/>
      <c r="C326" s="129"/>
      <c r="D326" s="136"/>
      <c r="E326" s="122"/>
      <c r="F326" s="240"/>
      <c r="G326" s="123"/>
    </row>
    <row r="327" spans="2:7" s="1" customFormat="1" ht="71.25" x14ac:dyDescent="0.25">
      <c r="B327" s="135" t="s">
        <v>21</v>
      </c>
      <c r="C327" s="121" t="s">
        <v>86</v>
      </c>
      <c r="D327" s="136"/>
      <c r="E327" s="122"/>
      <c r="F327" s="240"/>
      <c r="G327" s="123"/>
    </row>
    <row r="328" spans="2:7" s="1" customFormat="1" x14ac:dyDescent="0.25">
      <c r="B328" s="135"/>
      <c r="C328" s="121"/>
      <c r="D328" s="136"/>
      <c r="E328" s="122"/>
      <c r="F328" s="240"/>
      <c r="G328" s="123"/>
    </row>
    <row r="329" spans="2:7" s="1" customFormat="1" x14ac:dyDescent="0.25">
      <c r="B329" s="135"/>
      <c r="C329" s="129"/>
      <c r="D329" s="136" t="s">
        <v>8</v>
      </c>
      <c r="E329" s="122">
        <v>80</v>
      </c>
      <c r="F329" s="240"/>
      <c r="G329" s="123">
        <f>F329*E329</f>
        <v>0</v>
      </c>
    </row>
    <row r="330" spans="2:7" s="1" customFormat="1" ht="71.25" x14ac:dyDescent="0.25">
      <c r="B330" s="135" t="s">
        <v>87</v>
      </c>
      <c r="C330" s="121" t="s">
        <v>88</v>
      </c>
      <c r="D330" s="136"/>
      <c r="E330" s="122"/>
      <c r="F330" s="240"/>
      <c r="G330" s="123"/>
    </row>
    <row r="331" spans="2:7" s="1" customFormat="1" x14ac:dyDescent="0.25">
      <c r="B331" s="135"/>
      <c r="C331" s="125"/>
      <c r="D331" s="136" t="s">
        <v>8</v>
      </c>
      <c r="E331" s="122">
        <v>80</v>
      </c>
      <c r="F331" s="240"/>
      <c r="G331" s="123">
        <f>F331*E331</f>
        <v>0</v>
      </c>
    </row>
    <row r="332" spans="2:7" s="1" customFormat="1" x14ac:dyDescent="0.25">
      <c r="B332" s="135"/>
      <c r="C332" s="125"/>
      <c r="D332" s="136"/>
      <c r="E332" s="122"/>
      <c r="F332" s="240"/>
      <c r="G332" s="123"/>
    </row>
    <row r="333" spans="2:7" s="1" customFormat="1" x14ac:dyDescent="0.25">
      <c r="B333" s="135" t="s">
        <v>89</v>
      </c>
      <c r="C333" s="125" t="s">
        <v>90</v>
      </c>
      <c r="D333" s="136"/>
      <c r="E333" s="122"/>
      <c r="F333" s="240"/>
      <c r="G333" s="123"/>
    </row>
    <row r="334" spans="2:7" s="1" customFormat="1" x14ac:dyDescent="0.25">
      <c r="B334" s="135"/>
      <c r="C334" s="125"/>
      <c r="D334" s="136" t="s">
        <v>40</v>
      </c>
      <c r="E334" s="122">
        <v>20</v>
      </c>
      <c r="F334" s="240"/>
      <c r="G334" s="123">
        <f>F334*E334</f>
        <v>0</v>
      </c>
    </row>
    <row r="335" spans="2:7" s="1" customFormat="1" x14ac:dyDescent="0.25">
      <c r="B335" s="135"/>
      <c r="C335" s="130"/>
      <c r="D335" s="136"/>
      <c r="E335" s="131"/>
      <c r="F335" s="268"/>
      <c r="G335" s="123"/>
    </row>
    <row r="336" spans="2:7" s="1" customFormat="1" x14ac:dyDescent="0.25">
      <c r="B336" s="135" t="s">
        <v>92</v>
      </c>
      <c r="C336" s="127" t="s">
        <v>91</v>
      </c>
      <c r="D336" s="136"/>
      <c r="E336" s="131"/>
      <c r="F336" s="268"/>
      <c r="G336" s="123"/>
    </row>
    <row r="337" spans="2:7" s="1" customFormat="1" x14ac:dyDescent="0.25">
      <c r="B337" s="135"/>
      <c r="C337" s="132"/>
      <c r="D337" s="136" t="s">
        <v>40</v>
      </c>
      <c r="E337" s="133">
        <v>25</v>
      </c>
      <c r="F337" s="268"/>
      <c r="G337" s="123">
        <f>F337*E337</f>
        <v>0</v>
      </c>
    </row>
    <row r="338" spans="2:7" s="1" customFormat="1" x14ac:dyDescent="0.25">
      <c r="B338" s="135"/>
      <c r="C338" s="132"/>
      <c r="D338" s="136"/>
      <c r="E338" s="133"/>
      <c r="F338" s="268"/>
      <c r="G338" s="123"/>
    </row>
    <row r="339" spans="2:7" s="1" customFormat="1" x14ac:dyDescent="0.25">
      <c r="B339" s="135" t="s">
        <v>112</v>
      </c>
      <c r="C339" s="130" t="s">
        <v>93</v>
      </c>
      <c r="D339" s="136"/>
      <c r="E339" s="133"/>
      <c r="F339" s="268"/>
      <c r="G339" s="123"/>
    </row>
    <row r="340" spans="2:7" s="1" customFormat="1" x14ac:dyDescent="0.25">
      <c r="B340" s="74"/>
      <c r="C340" s="132"/>
      <c r="D340" s="136" t="s">
        <v>3</v>
      </c>
      <c r="E340" s="133">
        <v>1</v>
      </c>
      <c r="F340" s="269"/>
      <c r="G340" s="134">
        <f>F340*E340</f>
        <v>0</v>
      </c>
    </row>
    <row r="341" spans="2:7" s="1" customFormat="1" ht="26.45" customHeight="1" x14ac:dyDescent="0.25">
      <c r="B341" s="74"/>
      <c r="C341" s="27"/>
      <c r="D341" s="67"/>
      <c r="E341" s="280" t="s">
        <v>16</v>
      </c>
      <c r="F341" s="281"/>
      <c r="G341" s="272">
        <f>SUM(G313:G340)</f>
        <v>0</v>
      </c>
    </row>
    <row r="342" spans="2:7" s="1" customFormat="1" x14ac:dyDescent="0.25">
      <c r="B342" s="74"/>
      <c r="C342" s="27"/>
      <c r="D342" s="67"/>
      <c r="E342" s="16"/>
      <c r="F342" s="237"/>
      <c r="G342" s="75"/>
    </row>
    <row r="343" spans="2:7" s="1" customFormat="1" ht="15" customHeight="1" x14ac:dyDescent="0.25">
      <c r="B343" s="74"/>
      <c r="C343" s="27"/>
      <c r="D343" s="67"/>
      <c r="E343" s="143"/>
      <c r="F343" s="270"/>
      <c r="G343" s="73"/>
    </row>
    <row r="344" spans="2:7" s="5" customFormat="1" ht="30" customHeight="1" x14ac:dyDescent="0.25">
      <c r="B344" s="111" t="s">
        <v>61</v>
      </c>
      <c r="C344" s="113" t="s">
        <v>96</v>
      </c>
      <c r="D344" s="67"/>
      <c r="E344" s="7"/>
      <c r="F344" s="236"/>
      <c r="G344" s="73"/>
    </row>
    <row r="345" spans="2:7" s="1" customFormat="1" x14ac:dyDescent="0.25">
      <c r="B345" s="74"/>
      <c r="C345" s="27"/>
      <c r="D345" s="67"/>
      <c r="E345" s="16"/>
      <c r="F345" s="237"/>
      <c r="G345" s="75"/>
    </row>
    <row r="346" spans="2:7" s="1" customFormat="1" x14ac:dyDescent="0.25">
      <c r="B346" s="135"/>
      <c r="C346" s="127"/>
      <c r="D346" s="136"/>
      <c r="E346" s="122"/>
      <c r="F346" s="240"/>
      <c r="G346" s="123"/>
    </row>
    <row r="347" spans="2:7" s="1" customFormat="1" ht="29.25" customHeight="1" x14ac:dyDescent="0.25">
      <c r="B347" s="148" t="s">
        <v>18</v>
      </c>
      <c r="C347" s="152" t="s">
        <v>141</v>
      </c>
      <c r="D347" s="65"/>
      <c r="E347" s="153"/>
      <c r="F347" s="245"/>
      <c r="G347" s="179"/>
    </row>
    <row r="348" spans="2:7" s="1" customFormat="1" ht="16.5" x14ac:dyDescent="0.25">
      <c r="B348" s="149"/>
      <c r="C348" s="154" t="s">
        <v>97</v>
      </c>
      <c r="D348" s="65" t="s">
        <v>22</v>
      </c>
      <c r="E348" s="155">
        <v>600</v>
      </c>
      <c r="F348" s="248"/>
      <c r="G348" s="88">
        <f>E348*F348</f>
        <v>0</v>
      </c>
    </row>
    <row r="349" spans="2:7" s="1" customFormat="1" x14ac:dyDescent="0.25">
      <c r="B349" s="149"/>
      <c r="C349" s="152"/>
      <c r="D349" s="65"/>
      <c r="E349" s="155"/>
      <c r="F349" s="248"/>
      <c r="G349" s="88"/>
    </row>
    <row r="350" spans="2:7" s="1" customFormat="1" x14ac:dyDescent="0.25">
      <c r="B350" s="149"/>
      <c r="C350" s="152"/>
      <c r="D350" s="65"/>
      <c r="E350" s="155"/>
      <c r="F350" s="248"/>
      <c r="G350" s="88"/>
    </row>
    <row r="351" spans="2:7" s="1" customFormat="1" ht="85.5" x14ac:dyDescent="0.25">
      <c r="B351" s="178" t="s">
        <v>19</v>
      </c>
      <c r="C351" s="152" t="s">
        <v>98</v>
      </c>
      <c r="D351" s="156" t="s">
        <v>105</v>
      </c>
      <c r="E351" s="157">
        <v>50</v>
      </c>
      <c r="F351" s="271"/>
      <c r="G351" s="180">
        <f>E351*F351</f>
        <v>0</v>
      </c>
    </row>
    <row r="352" spans="2:7" s="1" customFormat="1" x14ac:dyDescent="0.25">
      <c r="B352" s="149"/>
      <c r="C352" s="152"/>
      <c r="D352" s="156"/>
      <c r="E352" s="157"/>
      <c r="F352" s="271"/>
      <c r="G352" s="180"/>
    </row>
    <row r="353" spans="2:7" s="1" customFormat="1" x14ac:dyDescent="0.25">
      <c r="B353" s="149"/>
      <c r="C353" s="152"/>
      <c r="D353" s="156"/>
      <c r="E353" s="157"/>
      <c r="F353" s="271"/>
      <c r="G353" s="180"/>
    </row>
    <row r="354" spans="2:7" s="1" customFormat="1" ht="90" customHeight="1" x14ac:dyDescent="0.25">
      <c r="B354" s="178" t="s">
        <v>20</v>
      </c>
      <c r="C354" s="162" t="s">
        <v>128</v>
      </c>
      <c r="D354" s="156"/>
      <c r="E354" s="157"/>
      <c r="F354" s="271"/>
      <c r="G354" s="180"/>
    </row>
    <row r="355" spans="2:7" s="1" customFormat="1" ht="57" x14ac:dyDescent="0.25">
      <c r="B355" s="149"/>
      <c r="C355" s="162" t="s">
        <v>127</v>
      </c>
      <c r="D355" s="156"/>
      <c r="E355" s="157"/>
      <c r="F355" s="271"/>
      <c r="G355" s="180"/>
    </row>
    <row r="356" spans="2:7" s="1" customFormat="1" ht="64.5" customHeight="1" x14ac:dyDescent="0.25">
      <c r="B356" s="149"/>
      <c r="C356" s="162" t="s">
        <v>129</v>
      </c>
      <c r="D356" s="156"/>
      <c r="E356" s="157"/>
      <c r="F356" s="271"/>
      <c r="G356" s="180"/>
    </row>
    <row r="357" spans="2:7" s="1" customFormat="1" x14ac:dyDescent="0.25">
      <c r="B357" s="149"/>
      <c r="C357" s="162" t="s">
        <v>108</v>
      </c>
      <c r="D357" s="156" t="s">
        <v>3</v>
      </c>
      <c r="E357" s="157">
        <v>3</v>
      </c>
      <c r="F357" s="271"/>
      <c r="G357" s="180">
        <f>E357*F357</f>
        <v>0</v>
      </c>
    </row>
    <row r="358" spans="2:7" s="1" customFormat="1" ht="6.75" customHeight="1" x14ac:dyDescent="0.25">
      <c r="B358" s="149"/>
      <c r="C358" s="64"/>
      <c r="D358" s="65"/>
      <c r="E358" s="151"/>
      <c r="F358" s="249"/>
      <c r="G358" s="150"/>
    </row>
    <row r="359" spans="2:7" s="1" customFormat="1" ht="24" customHeight="1" x14ac:dyDescent="0.25">
      <c r="B359" s="74"/>
      <c r="C359" s="146"/>
      <c r="D359" s="67"/>
      <c r="E359" s="289" t="s">
        <v>16</v>
      </c>
      <c r="F359" s="280"/>
      <c r="G359" s="272">
        <f>SUM(G346:G358)</f>
        <v>0</v>
      </c>
    </row>
    <row r="360" spans="2:7" s="1" customFormat="1" ht="15" customHeight="1" x14ac:dyDescent="0.25">
      <c r="B360" s="74"/>
      <c r="C360" s="27"/>
      <c r="D360" s="67"/>
      <c r="E360" s="143"/>
      <c r="F360" s="270"/>
      <c r="G360" s="73"/>
    </row>
    <row r="361" spans="2:7" s="1" customFormat="1" ht="15" customHeight="1" x14ac:dyDescent="0.25">
      <c r="B361" s="74"/>
      <c r="C361" s="27"/>
      <c r="D361" s="67"/>
      <c r="E361" s="143"/>
      <c r="F361" s="270"/>
      <c r="G361" s="73"/>
    </row>
    <row r="362" spans="2:7" s="1" customFormat="1" ht="30" customHeight="1" x14ac:dyDescent="0.25">
      <c r="B362" s="111" t="s">
        <v>62</v>
      </c>
      <c r="C362" s="175" t="s">
        <v>182</v>
      </c>
      <c r="D362" s="176"/>
      <c r="E362" s="176"/>
      <c r="F362" s="247"/>
      <c r="G362" s="181"/>
    </row>
    <row r="363" spans="2:7" s="1" customFormat="1" ht="38.25" customHeight="1" x14ac:dyDescent="0.25">
      <c r="B363" s="84" t="s">
        <v>18</v>
      </c>
      <c r="C363" s="201" t="s">
        <v>142</v>
      </c>
      <c r="D363" s="169"/>
      <c r="E363" s="168"/>
      <c r="F363" s="252"/>
      <c r="G363" s="95"/>
    </row>
    <row r="364" spans="2:7" s="1" customFormat="1" ht="54" customHeight="1" x14ac:dyDescent="0.25">
      <c r="B364" s="74"/>
      <c r="C364" s="202" t="s">
        <v>121</v>
      </c>
      <c r="D364" s="171"/>
      <c r="E364" s="155"/>
      <c r="F364" s="248"/>
      <c r="G364" s="180"/>
    </row>
    <row r="365" spans="2:7" s="1" customFormat="1" ht="15" customHeight="1" x14ac:dyDescent="0.25">
      <c r="B365" s="74"/>
      <c r="C365" s="201"/>
      <c r="D365" s="171" t="s">
        <v>8</v>
      </c>
      <c r="E365" s="155">
        <v>150</v>
      </c>
      <c r="F365" s="248"/>
      <c r="G365" s="180">
        <f>E365*F365</f>
        <v>0</v>
      </c>
    </row>
    <row r="366" spans="2:7" s="1" customFormat="1" ht="15" customHeight="1" x14ac:dyDescent="0.25">
      <c r="B366" s="74"/>
      <c r="C366" s="201"/>
      <c r="D366" s="171"/>
      <c r="E366" s="155"/>
      <c r="F366" s="248"/>
      <c r="G366" s="180"/>
    </row>
    <row r="367" spans="2:7" s="1" customFormat="1" ht="91.5" customHeight="1" x14ac:dyDescent="0.25">
      <c r="B367" s="74" t="s">
        <v>19</v>
      </c>
      <c r="C367" s="203" t="s">
        <v>122</v>
      </c>
      <c r="D367" s="172"/>
      <c r="E367" s="155"/>
      <c r="F367" s="248"/>
      <c r="G367" s="180"/>
    </row>
    <row r="368" spans="2:7" s="1" customFormat="1" ht="15" customHeight="1" x14ac:dyDescent="0.25">
      <c r="B368" s="74"/>
      <c r="C368" s="203"/>
      <c r="D368" s="172" t="s">
        <v>25</v>
      </c>
      <c r="E368" s="155">
        <v>15</v>
      </c>
      <c r="F368" s="248"/>
      <c r="G368" s="180">
        <f>E368*F368</f>
        <v>0</v>
      </c>
    </row>
    <row r="369" spans="2:7" s="1" customFormat="1" ht="15" customHeight="1" x14ac:dyDescent="0.25">
      <c r="B369" s="74"/>
      <c r="C369" s="203"/>
      <c r="D369" s="172"/>
      <c r="E369" s="155"/>
      <c r="F369" s="248"/>
      <c r="G369" s="180"/>
    </row>
    <row r="370" spans="2:7" s="1" customFormat="1" ht="147.75" customHeight="1" x14ac:dyDescent="0.25">
      <c r="B370" s="74" t="s">
        <v>20</v>
      </c>
      <c r="C370" s="200" t="s">
        <v>123</v>
      </c>
      <c r="D370" s="172"/>
      <c r="E370" s="173"/>
      <c r="F370" s="248"/>
      <c r="G370" s="182"/>
    </row>
    <row r="371" spans="2:7" s="1" customFormat="1" ht="15" customHeight="1" x14ac:dyDescent="0.25">
      <c r="B371" s="74"/>
      <c r="C371" s="170"/>
      <c r="D371" s="172" t="s">
        <v>8</v>
      </c>
      <c r="E371" s="173">
        <v>30</v>
      </c>
      <c r="F371" s="249"/>
      <c r="G371" s="192">
        <f>E371*F371</f>
        <v>0</v>
      </c>
    </row>
    <row r="372" spans="2:7" s="1" customFormat="1" ht="25.5" customHeight="1" x14ac:dyDescent="0.25">
      <c r="B372" s="74"/>
      <c r="C372" s="27"/>
      <c r="D372" s="174"/>
      <c r="E372" s="289" t="s">
        <v>16</v>
      </c>
      <c r="F372" s="280"/>
      <c r="G372" s="272">
        <f>SUM(G364:G371)</f>
        <v>0</v>
      </c>
    </row>
    <row r="373" spans="2:7" s="1" customFormat="1" ht="15" customHeight="1" x14ac:dyDescent="0.25">
      <c r="B373" s="74"/>
      <c r="C373" s="27"/>
      <c r="D373" s="67"/>
      <c r="E373" s="143"/>
      <c r="F373" s="187"/>
      <c r="G373" s="73"/>
    </row>
    <row r="374" spans="2:7" s="1" customFormat="1" ht="15" customHeight="1" x14ac:dyDescent="0.25">
      <c r="B374" s="74"/>
      <c r="C374" s="27"/>
      <c r="D374" s="67"/>
      <c r="E374" s="143"/>
      <c r="F374" s="187"/>
      <c r="G374" s="73"/>
    </row>
    <row r="375" spans="2:7" s="1" customFormat="1" ht="15.75" thickBot="1" x14ac:dyDescent="0.3">
      <c r="B375" s="98"/>
      <c r="C375" s="99"/>
      <c r="D375" s="100"/>
      <c r="E375" s="101"/>
      <c r="F375" s="102"/>
      <c r="G375" s="103"/>
    </row>
    <row r="376" spans="2:7" ht="15.75" thickTop="1" x14ac:dyDescent="0.25">
      <c r="D376" s="144"/>
    </row>
    <row r="377" spans="2:7" s="1" customFormat="1" x14ac:dyDescent="0.25">
      <c r="B377" s="6"/>
      <c r="C377" s="9"/>
      <c r="D377" s="198"/>
      <c r="E377" s="15"/>
      <c r="F377" s="15"/>
      <c r="G377" s="2"/>
    </row>
    <row r="378" spans="2:7" s="1" customFormat="1" x14ac:dyDescent="0.25">
      <c r="B378" s="6"/>
      <c r="C378" s="9"/>
      <c r="D378" s="198"/>
      <c r="E378" s="15"/>
      <c r="F378" s="15"/>
      <c r="G378" s="2"/>
    </row>
    <row r="379" spans="2:7" s="1" customFormat="1" x14ac:dyDescent="0.25">
      <c r="B379" s="6"/>
      <c r="C379" s="9"/>
      <c r="D379" s="198"/>
      <c r="E379" s="15"/>
      <c r="F379" s="15"/>
      <c r="G379" s="2"/>
    </row>
    <row r="380" spans="2:7" s="1" customFormat="1" x14ac:dyDescent="0.25">
      <c r="B380" s="6"/>
      <c r="C380" s="9"/>
      <c r="D380" s="198"/>
      <c r="E380" s="15"/>
      <c r="F380" s="15"/>
      <c r="G380" s="2"/>
    </row>
    <row r="381" spans="2:7" s="1" customFormat="1" x14ac:dyDescent="0.25">
      <c r="B381" s="6"/>
      <c r="C381" s="9"/>
      <c r="D381" s="198"/>
      <c r="E381" s="15"/>
      <c r="F381" s="15"/>
      <c r="G381" s="2"/>
    </row>
    <row r="382" spans="2:7" s="1" customFormat="1" x14ac:dyDescent="0.25">
      <c r="B382" s="6"/>
      <c r="C382" s="9"/>
      <c r="D382" s="198"/>
      <c r="E382" s="15"/>
      <c r="F382" s="15"/>
      <c r="G382" s="2"/>
    </row>
    <row r="383" spans="2:7" x14ac:dyDescent="0.25">
      <c r="D383" s="145"/>
    </row>
    <row r="384" spans="2:7" ht="49.15" customHeight="1" x14ac:dyDescent="0.25">
      <c r="B384" s="286" t="s">
        <v>65</v>
      </c>
      <c r="C384" s="287"/>
      <c r="D384" s="287"/>
      <c r="E384" s="287"/>
      <c r="F384" s="287"/>
      <c r="G384" s="288"/>
    </row>
    <row r="385" spans="2:7" s="38" customFormat="1" ht="27" customHeight="1" x14ac:dyDescent="0.25">
      <c r="B385" s="39" t="s">
        <v>43</v>
      </c>
      <c r="C385" s="216" t="s">
        <v>0</v>
      </c>
      <c r="D385" s="40"/>
      <c r="E385" s="41"/>
      <c r="F385" s="214"/>
      <c r="G385" s="49">
        <f>SUM(G19)</f>
        <v>0</v>
      </c>
    </row>
    <row r="386" spans="2:7" s="38" customFormat="1" ht="27" customHeight="1" x14ac:dyDescent="0.25">
      <c r="B386" s="42" t="s">
        <v>44</v>
      </c>
      <c r="C386" s="217" t="s">
        <v>5</v>
      </c>
      <c r="D386" s="43"/>
      <c r="E386" s="44"/>
      <c r="F386" s="188"/>
      <c r="G386" s="50">
        <f>SUM(G30)</f>
        <v>0</v>
      </c>
    </row>
    <row r="387" spans="2:7" s="38" customFormat="1" ht="27" customHeight="1" x14ac:dyDescent="0.25">
      <c r="B387" s="193" t="s">
        <v>45</v>
      </c>
      <c r="C387" s="218" t="s">
        <v>7</v>
      </c>
      <c r="D387" s="194"/>
      <c r="E387" s="195"/>
      <c r="F387" s="215"/>
      <c r="G387" s="196">
        <f>SUM(G69)</f>
        <v>0</v>
      </c>
    </row>
    <row r="388" spans="2:7" s="38" customFormat="1" ht="27" customHeight="1" x14ac:dyDescent="0.25">
      <c r="B388" s="42" t="s">
        <v>46</v>
      </c>
      <c r="C388" s="217" t="s">
        <v>9</v>
      </c>
      <c r="D388" s="43"/>
      <c r="E388" s="44"/>
      <c r="F388" s="188"/>
      <c r="G388" s="50">
        <f>SUM(G83)</f>
        <v>0</v>
      </c>
    </row>
    <row r="389" spans="2:7" s="38" customFormat="1" ht="27" customHeight="1" x14ac:dyDescent="0.25">
      <c r="B389" s="42" t="s">
        <v>47</v>
      </c>
      <c r="C389" s="217" t="s">
        <v>10</v>
      </c>
      <c r="D389" s="43"/>
      <c r="E389" s="44"/>
      <c r="F389" s="188"/>
      <c r="G389" s="50">
        <f>SUM(G96)</f>
        <v>0</v>
      </c>
    </row>
    <row r="390" spans="2:7" s="38" customFormat="1" ht="27" customHeight="1" x14ac:dyDescent="0.25">
      <c r="B390" s="42" t="s">
        <v>48</v>
      </c>
      <c r="C390" s="219" t="s">
        <v>17</v>
      </c>
      <c r="D390" s="43"/>
      <c r="E390" s="44"/>
      <c r="F390" s="188"/>
      <c r="G390" s="50">
        <f>SUM(G108)</f>
        <v>0</v>
      </c>
    </row>
    <row r="391" spans="2:7" s="38" customFormat="1" ht="27" customHeight="1" x14ac:dyDescent="0.25">
      <c r="B391" s="42" t="s">
        <v>49</v>
      </c>
      <c r="C391" s="217" t="s">
        <v>27</v>
      </c>
      <c r="D391" s="43"/>
      <c r="E391" s="44"/>
      <c r="F391" s="188"/>
      <c r="G391" s="50">
        <f>SUM(G123)</f>
        <v>0</v>
      </c>
    </row>
    <row r="392" spans="2:7" s="38" customFormat="1" ht="27" customHeight="1" x14ac:dyDescent="0.25">
      <c r="B392" s="42" t="s">
        <v>117</v>
      </c>
      <c r="C392" s="217" t="s">
        <v>29</v>
      </c>
      <c r="D392" s="43"/>
      <c r="E392" s="44"/>
      <c r="F392" s="188"/>
      <c r="G392" s="50">
        <f>SUM(G138)</f>
        <v>0</v>
      </c>
    </row>
    <row r="393" spans="2:7" s="38" customFormat="1" ht="27" customHeight="1" x14ac:dyDescent="0.25">
      <c r="B393" s="42" t="s">
        <v>118</v>
      </c>
      <c r="C393" s="219" t="s">
        <v>39</v>
      </c>
      <c r="D393" s="43"/>
      <c r="E393" s="44"/>
      <c r="F393" s="188"/>
      <c r="G393" s="50">
        <f>SUM(G150)</f>
        <v>0</v>
      </c>
    </row>
    <row r="394" spans="2:7" s="38" customFormat="1" ht="27" customHeight="1" x14ac:dyDescent="0.25">
      <c r="B394" s="42" t="s">
        <v>119</v>
      </c>
      <c r="C394" s="290" t="s">
        <v>134</v>
      </c>
      <c r="D394" s="291"/>
      <c r="E394" s="291"/>
      <c r="F394" s="292"/>
      <c r="G394" s="50">
        <f>SUM(G156)</f>
        <v>0</v>
      </c>
    </row>
    <row r="395" spans="2:7" s="38" customFormat="1" ht="27" customHeight="1" x14ac:dyDescent="0.25">
      <c r="B395" s="42" t="s">
        <v>120</v>
      </c>
      <c r="C395" s="219" t="s">
        <v>132</v>
      </c>
      <c r="D395" s="43"/>
      <c r="E395" s="44"/>
      <c r="F395" s="188"/>
      <c r="G395" s="50">
        <f>SUM(G162)</f>
        <v>0</v>
      </c>
    </row>
    <row r="396" spans="2:7" s="38" customFormat="1" ht="27" customHeight="1" x14ac:dyDescent="0.25">
      <c r="B396" s="42" t="s">
        <v>50</v>
      </c>
      <c r="C396" s="217" t="s">
        <v>30</v>
      </c>
      <c r="D396" s="43"/>
      <c r="E396" s="44"/>
      <c r="F396" s="188"/>
      <c r="G396" s="50">
        <f>SUM(G181)</f>
        <v>0</v>
      </c>
    </row>
    <row r="397" spans="2:7" s="38" customFormat="1" ht="27" customHeight="1" x14ac:dyDescent="0.25">
      <c r="B397" s="42" t="s">
        <v>51</v>
      </c>
      <c r="C397" s="217" t="s">
        <v>31</v>
      </c>
      <c r="D397" s="43"/>
      <c r="E397" s="44"/>
      <c r="F397" s="188"/>
      <c r="G397" s="50">
        <f>SUM(G190)</f>
        <v>0</v>
      </c>
    </row>
    <row r="398" spans="2:7" s="38" customFormat="1" ht="27" customHeight="1" x14ac:dyDescent="0.25">
      <c r="B398" s="42" t="s">
        <v>52</v>
      </c>
      <c r="C398" s="219" t="s">
        <v>36</v>
      </c>
      <c r="D398" s="43"/>
      <c r="E398" s="44"/>
      <c r="F398" s="188"/>
      <c r="G398" s="50">
        <f>SUM(G202)</f>
        <v>0</v>
      </c>
    </row>
    <row r="399" spans="2:7" s="38" customFormat="1" ht="27" customHeight="1" x14ac:dyDescent="0.25">
      <c r="B399" s="42" t="s">
        <v>53</v>
      </c>
      <c r="C399" s="219" t="s">
        <v>37</v>
      </c>
      <c r="D399" s="43"/>
      <c r="E399" s="44"/>
      <c r="F399" s="188"/>
      <c r="G399" s="50">
        <f>SUM(G214)</f>
        <v>0</v>
      </c>
    </row>
    <row r="400" spans="2:7" s="38" customFormat="1" ht="27" customHeight="1" x14ac:dyDescent="0.25">
      <c r="B400" s="42" t="s">
        <v>54</v>
      </c>
      <c r="C400" s="220" t="s">
        <v>38</v>
      </c>
      <c r="D400" s="43"/>
      <c r="E400" s="44"/>
      <c r="F400" s="188"/>
      <c r="G400" s="50">
        <f>SUM(G226)</f>
        <v>0</v>
      </c>
    </row>
    <row r="401" spans="2:7" s="38" customFormat="1" ht="27" customHeight="1" x14ac:dyDescent="0.25">
      <c r="B401" s="42" t="s">
        <v>55</v>
      </c>
      <c r="C401" s="217" t="s">
        <v>32</v>
      </c>
      <c r="D401" s="43"/>
      <c r="E401" s="44"/>
      <c r="F401" s="188"/>
      <c r="G401" s="50">
        <f>SUM(G242)</f>
        <v>0</v>
      </c>
    </row>
    <row r="402" spans="2:7" s="38" customFormat="1" ht="27" customHeight="1" x14ac:dyDescent="0.25">
      <c r="B402" s="42" t="s">
        <v>56</v>
      </c>
      <c r="C402" s="221" t="s">
        <v>33</v>
      </c>
      <c r="D402" s="43"/>
      <c r="E402" s="44"/>
      <c r="F402" s="188"/>
      <c r="G402" s="50">
        <f>SUM(G257)</f>
        <v>0</v>
      </c>
    </row>
    <row r="403" spans="2:7" s="38" customFormat="1" ht="27" customHeight="1" x14ac:dyDescent="0.25">
      <c r="B403" s="42" t="s">
        <v>57</v>
      </c>
      <c r="C403" s="221" t="s">
        <v>34</v>
      </c>
      <c r="D403" s="43"/>
      <c r="E403" s="44"/>
      <c r="F403" s="188"/>
      <c r="G403" s="50">
        <f>SUM(G269)</f>
        <v>0</v>
      </c>
    </row>
    <row r="404" spans="2:7" s="38" customFormat="1" ht="27" customHeight="1" x14ac:dyDescent="0.25">
      <c r="B404" s="42" t="s">
        <v>58</v>
      </c>
      <c r="C404" s="221" t="s">
        <v>35</v>
      </c>
      <c r="D404" s="43"/>
      <c r="E404" s="44"/>
      <c r="F404" s="188"/>
      <c r="G404" s="50">
        <f>SUM(G281)</f>
        <v>0</v>
      </c>
    </row>
    <row r="405" spans="2:7" s="38" customFormat="1" ht="27" customHeight="1" x14ac:dyDescent="0.25">
      <c r="B405" s="42" t="s">
        <v>59</v>
      </c>
      <c r="C405" s="222" t="s">
        <v>94</v>
      </c>
      <c r="D405" s="223"/>
      <c r="E405" s="44"/>
      <c r="F405" s="188"/>
      <c r="G405" s="50">
        <f>SUM(G309)</f>
        <v>0</v>
      </c>
    </row>
    <row r="406" spans="2:7" s="38" customFormat="1" ht="27" customHeight="1" x14ac:dyDescent="0.25">
      <c r="B406" s="227" t="s">
        <v>60</v>
      </c>
      <c r="C406" s="224" t="s">
        <v>185</v>
      </c>
      <c r="D406" s="138"/>
      <c r="E406" s="138"/>
      <c r="F406" s="188"/>
      <c r="G406" s="50">
        <f>SUM(G341)</f>
        <v>0</v>
      </c>
    </row>
    <row r="407" spans="2:7" s="38" customFormat="1" ht="27" customHeight="1" x14ac:dyDescent="0.25">
      <c r="B407" s="227" t="s">
        <v>61</v>
      </c>
      <c r="C407" s="138" t="s">
        <v>174</v>
      </c>
      <c r="D407" s="138"/>
      <c r="E407" s="138"/>
      <c r="F407" s="188"/>
      <c r="G407" s="50">
        <f>SUM(G359)</f>
        <v>0</v>
      </c>
    </row>
    <row r="408" spans="2:7" s="38" customFormat="1" ht="27" customHeight="1" x14ac:dyDescent="0.25">
      <c r="B408" s="227" t="s">
        <v>62</v>
      </c>
      <c r="C408" s="226" t="s">
        <v>181</v>
      </c>
      <c r="D408" s="225"/>
      <c r="E408" s="225"/>
      <c r="F408" s="189"/>
      <c r="G408" s="197">
        <f>SUM(G372)</f>
        <v>0</v>
      </c>
    </row>
    <row r="409" spans="2:7" s="38" customFormat="1" ht="27" customHeight="1" x14ac:dyDescent="0.25">
      <c r="B409" s="45"/>
      <c r="C409" s="137"/>
      <c r="D409" s="295" t="s">
        <v>16</v>
      </c>
      <c r="E409" s="295"/>
      <c r="F409" s="296"/>
      <c r="G409" s="51">
        <f>SUM(G385:G408)</f>
        <v>0</v>
      </c>
    </row>
    <row r="410" spans="2:7" s="38" customFormat="1" ht="27" customHeight="1" thickBot="1" x14ac:dyDescent="0.3">
      <c r="B410" s="45"/>
      <c r="C410" s="46"/>
      <c r="D410" s="276" t="s">
        <v>63</v>
      </c>
      <c r="E410" s="276"/>
      <c r="F410" s="277"/>
      <c r="G410" s="140">
        <f>G409*25%</f>
        <v>0</v>
      </c>
    </row>
    <row r="411" spans="2:7" s="38" customFormat="1" ht="27" customHeight="1" thickTop="1" x14ac:dyDescent="0.25">
      <c r="B411" s="47"/>
      <c r="C411" s="48"/>
      <c r="D411" s="278" t="s">
        <v>64</v>
      </c>
      <c r="E411" s="278"/>
      <c r="F411" s="279"/>
      <c r="G411" s="139">
        <f>SUM(G409:G410)</f>
        <v>0</v>
      </c>
    </row>
    <row r="412" spans="2:7" x14ac:dyDescent="0.25">
      <c r="C412" s="8"/>
    </row>
    <row r="413" spans="2:7" x14ac:dyDescent="0.25">
      <c r="C413" s="8"/>
    </row>
    <row r="414" spans="2:7" x14ac:dyDescent="0.25">
      <c r="C414" s="8"/>
    </row>
    <row r="415" spans="2:7" x14ac:dyDescent="0.25">
      <c r="C415" s="8"/>
    </row>
    <row r="416" spans="2:7" x14ac:dyDescent="0.25">
      <c r="C416" s="8"/>
    </row>
    <row r="417" spans="3:3" x14ac:dyDescent="0.25">
      <c r="C417" s="8"/>
    </row>
    <row r="418" spans="3:3" x14ac:dyDescent="0.25">
      <c r="C418" s="8"/>
    </row>
    <row r="419" spans="3:3" x14ac:dyDescent="0.25">
      <c r="C419" s="8"/>
    </row>
    <row r="420" spans="3:3" x14ac:dyDescent="0.25">
      <c r="C420" s="8"/>
    </row>
    <row r="421" spans="3:3" x14ac:dyDescent="0.25">
      <c r="C421" s="8"/>
    </row>
    <row r="422" spans="3:3" x14ac:dyDescent="0.25">
      <c r="C422" s="8"/>
    </row>
    <row r="423" spans="3:3" x14ac:dyDescent="0.25">
      <c r="C423" s="8"/>
    </row>
    <row r="424" spans="3:3" x14ac:dyDescent="0.25">
      <c r="C424" s="8"/>
    </row>
    <row r="425" spans="3:3" x14ac:dyDescent="0.25">
      <c r="C425" s="8"/>
    </row>
    <row r="426" spans="3:3" x14ac:dyDescent="0.25">
      <c r="C426" s="8"/>
    </row>
    <row r="427" spans="3:3" x14ac:dyDescent="0.25">
      <c r="C427" s="8"/>
    </row>
    <row r="428" spans="3:3" x14ac:dyDescent="0.25">
      <c r="C428" s="8"/>
    </row>
    <row r="429" spans="3:3" x14ac:dyDescent="0.25">
      <c r="C429" s="8"/>
    </row>
    <row r="430" spans="3:3" x14ac:dyDescent="0.25">
      <c r="C430" s="8"/>
    </row>
    <row r="431" spans="3:3" x14ac:dyDescent="0.25">
      <c r="C431" s="8"/>
    </row>
    <row r="432" spans="3:3" x14ac:dyDescent="0.25">
      <c r="C432" s="8"/>
    </row>
    <row r="433" spans="3:3" x14ac:dyDescent="0.25">
      <c r="C433" s="8"/>
    </row>
    <row r="434" spans="3:3" x14ac:dyDescent="0.25">
      <c r="C434" s="8"/>
    </row>
    <row r="435" spans="3:3" x14ac:dyDescent="0.25">
      <c r="C435" s="8"/>
    </row>
    <row r="436" spans="3:3" x14ac:dyDescent="0.25">
      <c r="C436" s="8"/>
    </row>
    <row r="437" spans="3:3" x14ac:dyDescent="0.25">
      <c r="C437" s="8"/>
    </row>
    <row r="438" spans="3:3" x14ac:dyDescent="0.25">
      <c r="C438" s="8"/>
    </row>
    <row r="439" spans="3:3" x14ac:dyDescent="0.25">
      <c r="C439" s="8"/>
    </row>
    <row r="440" spans="3:3" x14ac:dyDescent="0.25">
      <c r="C440" s="8"/>
    </row>
    <row r="441" spans="3:3" x14ac:dyDescent="0.25">
      <c r="C441" s="8"/>
    </row>
    <row r="442" spans="3:3" x14ac:dyDescent="0.25">
      <c r="C442" s="8"/>
    </row>
    <row r="443" spans="3:3" x14ac:dyDescent="0.25">
      <c r="C443" s="8"/>
    </row>
    <row r="444" spans="3:3" x14ac:dyDescent="0.25">
      <c r="C444" s="8"/>
    </row>
    <row r="445" spans="3:3" x14ac:dyDescent="0.25">
      <c r="C445" s="8"/>
    </row>
    <row r="446" spans="3:3" x14ac:dyDescent="0.25">
      <c r="C446" s="8"/>
    </row>
    <row r="447" spans="3:3" x14ac:dyDescent="0.25">
      <c r="C447" s="8"/>
    </row>
    <row r="448" spans="3:3" x14ac:dyDescent="0.25">
      <c r="C448" s="8"/>
    </row>
    <row r="449" spans="3:3" x14ac:dyDescent="0.25">
      <c r="C449" s="8"/>
    </row>
    <row r="450" spans="3:3" x14ac:dyDescent="0.25">
      <c r="C450" s="8"/>
    </row>
    <row r="451" spans="3:3" x14ac:dyDescent="0.25">
      <c r="C451" s="8"/>
    </row>
    <row r="452" spans="3:3" x14ac:dyDescent="0.25">
      <c r="C452" s="8"/>
    </row>
    <row r="453" spans="3:3" x14ac:dyDescent="0.25">
      <c r="C453" s="8"/>
    </row>
    <row r="454" spans="3:3" x14ac:dyDescent="0.25">
      <c r="C454" s="8"/>
    </row>
    <row r="455" spans="3:3" x14ac:dyDescent="0.25">
      <c r="C455" s="8"/>
    </row>
    <row r="456" spans="3:3" x14ac:dyDescent="0.25">
      <c r="C456" s="8"/>
    </row>
    <row r="457" spans="3:3" x14ac:dyDescent="0.25">
      <c r="C457" s="8"/>
    </row>
    <row r="458" spans="3:3" x14ac:dyDescent="0.25">
      <c r="C458" s="8"/>
    </row>
    <row r="459" spans="3:3" x14ac:dyDescent="0.25">
      <c r="C459" s="8"/>
    </row>
    <row r="460" spans="3:3" x14ac:dyDescent="0.25">
      <c r="C460" s="8"/>
    </row>
    <row r="461" spans="3:3" x14ac:dyDescent="0.25">
      <c r="C461" s="8"/>
    </row>
    <row r="462" spans="3:3" x14ac:dyDescent="0.25">
      <c r="C462" s="8"/>
    </row>
    <row r="463" spans="3:3" x14ac:dyDescent="0.25">
      <c r="C463" s="8"/>
    </row>
    <row r="464" spans="3:3" x14ac:dyDescent="0.25">
      <c r="C464" s="8"/>
    </row>
    <row r="465" spans="3:3" x14ac:dyDescent="0.25">
      <c r="C465" s="8"/>
    </row>
    <row r="466" spans="3:3" x14ac:dyDescent="0.25">
      <c r="C466" s="8"/>
    </row>
    <row r="467" spans="3:3" x14ac:dyDescent="0.25">
      <c r="C467" s="8"/>
    </row>
    <row r="468" spans="3:3" x14ac:dyDescent="0.25">
      <c r="C468" s="8"/>
    </row>
    <row r="469" spans="3:3" x14ac:dyDescent="0.25">
      <c r="C469" s="8"/>
    </row>
    <row r="470" spans="3:3" x14ac:dyDescent="0.25">
      <c r="C470" s="8"/>
    </row>
    <row r="471" spans="3:3" x14ac:dyDescent="0.25">
      <c r="C471" s="8"/>
    </row>
    <row r="472" spans="3:3" x14ac:dyDescent="0.25">
      <c r="C472" s="8"/>
    </row>
    <row r="473" spans="3:3" x14ac:dyDescent="0.25">
      <c r="C473" s="8"/>
    </row>
    <row r="474" spans="3:3" x14ac:dyDescent="0.25">
      <c r="C474" s="8"/>
    </row>
    <row r="475" spans="3:3" x14ac:dyDescent="0.25">
      <c r="C475" s="8"/>
    </row>
    <row r="476" spans="3:3" x14ac:dyDescent="0.25">
      <c r="C476" s="8"/>
    </row>
    <row r="477" spans="3:3" x14ac:dyDescent="0.25">
      <c r="C477" s="8"/>
    </row>
    <row r="478" spans="3:3" x14ac:dyDescent="0.25">
      <c r="C478" s="8"/>
    </row>
    <row r="479" spans="3:3" x14ac:dyDescent="0.25">
      <c r="C479" s="8"/>
    </row>
    <row r="480" spans="3:3" x14ac:dyDescent="0.25">
      <c r="C480" s="8"/>
    </row>
    <row r="481" spans="3:3" x14ac:dyDescent="0.25">
      <c r="C481" s="8"/>
    </row>
    <row r="482" spans="3:3" x14ac:dyDescent="0.25">
      <c r="C482" s="8"/>
    </row>
    <row r="483" spans="3:3" x14ac:dyDescent="0.25">
      <c r="C483" s="8"/>
    </row>
    <row r="484" spans="3:3" x14ac:dyDescent="0.25">
      <c r="C484" s="8"/>
    </row>
    <row r="485" spans="3:3" x14ac:dyDescent="0.25">
      <c r="C485" s="8"/>
    </row>
    <row r="486" spans="3:3" x14ac:dyDescent="0.25">
      <c r="C486" s="8"/>
    </row>
    <row r="487" spans="3:3" x14ac:dyDescent="0.25">
      <c r="C487" s="8"/>
    </row>
    <row r="488" spans="3:3" x14ac:dyDescent="0.25">
      <c r="C488" s="8"/>
    </row>
    <row r="489" spans="3:3" x14ac:dyDescent="0.25">
      <c r="C489" s="8"/>
    </row>
    <row r="490" spans="3:3" x14ac:dyDescent="0.25">
      <c r="C490" s="8"/>
    </row>
    <row r="491" spans="3:3" x14ac:dyDescent="0.25">
      <c r="C491" s="8"/>
    </row>
    <row r="492" spans="3:3" x14ac:dyDescent="0.25">
      <c r="C492" s="8"/>
    </row>
    <row r="493" spans="3:3" x14ac:dyDescent="0.25">
      <c r="C493" s="8"/>
    </row>
    <row r="494" spans="3:3" x14ac:dyDescent="0.25">
      <c r="C494" s="8"/>
    </row>
    <row r="495" spans="3:3" x14ac:dyDescent="0.25">
      <c r="C495" s="8"/>
    </row>
    <row r="496" spans="3:3" x14ac:dyDescent="0.25">
      <c r="C496" s="8"/>
    </row>
    <row r="497" spans="3:3" x14ac:dyDescent="0.25">
      <c r="C497" s="8"/>
    </row>
    <row r="498" spans="3:3" x14ac:dyDescent="0.25">
      <c r="C498" s="8"/>
    </row>
    <row r="499" spans="3:3" x14ac:dyDescent="0.25">
      <c r="C499" s="8"/>
    </row>
    <row r="500" spans="3:3" x14ac:dyDescent="0.25">
      <c r="C500" s="8"/>
    </row>
    <row r="501" spans="3:3" x14ac:dyDescent="0.25">
      <c r="C501" s="8"/>
    </row>
    <row r="502" spans="3:3" x14ac:dyDescent="0.25">
      <c r="C502" s="8"/>
    </row>
    <row r="503" spans="3:3" x14ac:dyDescent="0.25">
      <c r="C503" s="8"/>
    </row>
    <row r="504" spans="3:3" x14ac:dyDescent="0.25">
      <c r="C504" s="8"/>
    </row>
    <row r="505" spans="3:3" x14ac:dyDescent="0.25">
      <c r="C505" s="8"/>
    </row>
    <row r="506" spans="3:3" x14ac:dyDescent="0.25">
      <c r="C506" s="8"/>
    </row>
    <row r="507" spans="3:3" x14ac:dyDescent="0.25">
      <c r="C507" s="8"/>
    </row>
    <row r="508" spans="3:3" x14ac:dyDescent="0.25">
      <c r="C508" s="8"/>
    </row>
    <row r="509" spans="3:3" x14ac:dyDescent="0.25">
      <c r="C509" s="8"/>
    </row>
    <row r="510" spans="3:3" x14ac:dyDescent="0.25">
      <c r="C510" s="8"/>
    </row>
    <row r="511" spans="3:3" x14ac:dyDescent="0.25">
      <c r="C511" s="8"/>
    </row>
    <row r="512" spans="3:3" x14ac:dyDescent="0.25">
      <c r="C512" s="8"/>
    </row>
    <row r="513" spans="3:3" x14ac:dyDescent="0.25">
      <c r="C513" s="8"/>
    </row>
    <row r="514" spans="3:3" x14ac:dyDescent="0.25">
      <c r="C514" s="8"/>
    </row>
    <row r="515" spans="3:3" x14ac:dyDescent="0.25">
      <c r="C515" s="8"/>
    </row>
    <row r="516" spans="3:3" x14ac:dyDescent="0.25">
      <c r="C516" s="8"/>
    </row>
    <row r="517" spans="3:3" x14ac:dyDescent="0.25">
      <c r="C517" s="8"/>
    </row>
    <row r="518" spans="3:3" x14ac:dyDescent="0.25">
      <c r="C518" s="8"/>
    </row>
    <row r="519" spans="3:3" x14ac:dyDescent="0.25">
      <c r="C519" s="8"/>
    </row>
    <row r="520" spans="3:3" x14ac:dyDescent="0.25">
      <c r="C520" s="8"/>
    </row>
    <row r="521" spans="3:3" x14ac:dyDescent="0.25">
      <c r="C521" s="8"/>
    </row>
    <row r="522" spans="3:3" x14ac:dyDescent="0.25">
      <c r="C522" s="8"/>
    </row>
    <row r="523" spans="3:3" x14ac:dyDescent="0.25">
      <c r="C523" s="8"/>
    </row>
    <row r="524" spans="3:3" x14ac:dyDescent="0.25">
      <c r="C524" s="8"/>
    </row>
    <row r="525" spans="3:3" x14ac:dyDescent="0.25">
      <c r="C525" s="8"/>
    </row>
    <row r="526" spans="3:3" x14ac:dyDescent="0.25">
      <c r="C526" s="8"/>
    </row>
    <row r="527" spans="3:3" x14ac:dyDescent="0.25">
      <c r="C527" s="8"/>
    </row>
    <row r="528" spans="3:3" x14ac:dyDescent="0.25">
      <c r="C528" s="8"/>
    </row>
    <row r="529" spans="3:3" x14ac:dyDescent="0.25">
      <c r="C529" s="8"/>
    </row>
    <row r="530" spans="3:3" x14ac:dyDescent="0.25">
      <c r="C530" s="8"/>
    </row>
    <row r="531" spans="3:3" x14ac:dyDescent="0.25">
      <c r="C531" s="8"/>
    </row>
    <row r="532" spans="3:3" x14ac:dyDescent="0.25">
      <c r="C532" s="8"/>
    </row>
    <row r="533" spans="3:3" x14ac:dyDescent="0.25">
      <c r="C533" s="8"/>
    </row>
    <row r="534" spans="3:3" x14ac:dyDescent="0.25">
      <c r="C534" s="8"/>
    </row>
    <row r="535" spans="3:3" x14ac:dyDescent="0.25">
      <c r="C535" s="8"/>
    </row>
    <row r="536" spans="3:3" x14ac:dyDescent="0.25">
      <c r="C536" s="8"/>
    </row>
    <row r="537" spans="3:3" x14ac:dyDescent="0.25">
      <c r="C537" s="8"/>
    </row>
    <row r="538" spans="3:3" x14ac:dyDescent="0.25">
      <c r="C538" s="8"/>
    </row>
    <row r="539" spans="3:3" x14ac:dyDescent="0.25">
      <c r="C539" s="8"/>
    </row>
    <row r="540" spans="3:3" x14ac:dyDescent="0.25">
      <c r="C540" s="8"/>
    </row>
    <row r="541" spans="3:3" x14ac:dyDescent="0.25">
      <c r="C541" s="8"/>
    </row>
    <row r="542" spans="3:3" x14ac:dyDescent="0.25">
      <c r="C542" s="8"/>
    </row>
    <row r="543" spans="3:3" x14ac:dyDescent="0.25">
      <c r="C543" s="8"/>
    </row>
    <row r="544" spans="3:3" x14ac:dyDescent="0.25">
      <c r="C544" s="8"/>
    </row>
    <row r="545" spans="3:3" x14ac:dyDescent="0.25">
      <c r="C545" s="8"/>
    </row>
    <row r="546" spans="3:3" x14ac:dyDescent="0.25">
      <c r="C546" s="8"/>
    </row>
    <row r="547" spans="3:3" x14ac:dyDescent="0.25">
      <c r="C547" s="8"/>
    </row>
    <row r="548" spans="3:3" x14ac:dyDescent="0.25">
      <c r="C548" s="8"/>
    </row>
    <row r="549" spans="3:3" x14ac:dyDescent="0.25">
      <c r="C549" s="8"/>
    </row>
    <row r="550" spans="3:3" x14ac:dyDescent="0.25">
      <c r="C550" s="8"/>
    </row>
    <row r="551" spans="3:3" x14ac:dyDescent="0.25">
      <c r="C551" s="8"/>
    </row>
    <row r="552" spans="3:3" x14ac:dyDescent="0.25">
      <c r="C552" s="8"/>
    </row>
    <row r="553" spans="3:3" x14ac:dyDescent="0.25">
      <c r="C553" s="8"/>
    </row>
    <row r="554" spans="3:3" x14ac:dyDescent="0.25">
      <c r="C554" s="8"/>
    </row>
    <row r="555" spans="3:3" x14ac:dyDescent="0.25">
      <c r="C555" s="8"/>
    </row>
    <row r="556" spans="3:3" x14ac:dyDescent="0.25">
      <c r="C556" s="8"/>
    </row>
    <row r="557" spans="3:3" x14ac:dyDescent="0.25">
      <c r="C557" s="8"/>
    </row>
    <row r="558" spans="3:3" x14ac:dyDescent="0.25">
      <c r="C558" s="8"/>
    </row>
    <row r="559" spans="3:3" x14ac:dyDescent="0.25">
      <c r="C559" s="8"/>
    </row>
    <row r="560" spans="3:3" x14ac:dyDescent="0.25">
      <c r="C560" s="8"/>
    </row>
    <row r="561" spans="3:3" x14ac:dyDescent="0.25">
      <c r="C561" s="8"/>
    </row>
    <row r="562" spans="3:3" x14ac:dyDescent="0.25">
      <c r="C562" s="8"/>
    </row>
    <row r="563" spans="3:3" x14ac:dyDescent="0.25">
      <c r="C563" s="8"/>
    </row>
    <row r="564" spans="3:3" x14ac:dyDescent="0.25">
      <c r="C564" s="8"/>
    </row>
    <row r="565" spans="3:3" x14ac:dyDescent="0.25">
      <c r="C565" s="8"/>
    </row>
    <row r="566" spans="3:3" x14ac:dyDescent="0.25">
      <c r="C566" s="8"/>
    </row>
    <row r="567" spans="3:3" x14ac:dyDescent="0.25">
      <c r="C567" s="8"/>
    </row>
    <row r="568" spans="3:3" x14ac:dyDescent="0.25">
      <c r="C568" s="8"/>
    </row>
    <row r="569" spans="3:3" x14ac:dyDescent="0.25">
      <c r="C569" s="8"/>
    </row>
    <row r="570" spans="3:3" x14ac:dyDescent="0.25">
      <c r="C570" s="8"/>
    </row>
    <row r="571" spans="3:3" x14ac:dyDescent="0.25">
      <c r="C571" s="8"/>
    </row>
    <row r="572" spans="3:3" x14ac:dyDescent="0.25">
      <c r="C572" s="8"/>
    </row>
    <row r="573" spans="3:3" x14ac:dyDescent="0.25">
      <c r="C573" s="8"/>
    </row>
    <row r="574" spans="3:3" x14ac:dyDescent="0.25">
      <c r="C574" s="8"/>
    </row>
    <row r="575" spans="3:3" x14ac:dyDescent="0.25">
      <c r="C575" s="8"/>
    </row>
    <row r="576" spans="3:3" x14ac:dyDescent="0.25">
      <c r="C576" s="8"/>
    </row>
    <row r="577" spans="3:3" x14ac:dyDescent="0.25">
      <c r="C577" s="8"/>
    </row>
    <row r="578" spans="3:3" x14ac:dyDescent="0.25">
      <c r="C578" s="8"/>
    </row>
    <row r="579" spans="3:3" x14ac:dyDescent="0.25">
      <c r="C579" s="8"/>
    </row>
    <row r="580" spans="3:3" x14ac:dyDescent="0.25">
      <c r="C580" s="8"/>
    </row>
    <row r="581" spans="3:3" x14ac:dyDescent="0.25">
      <c r="C581" s="8"/>
    </row>
    <row r="582" spans="3:3" x14ac:dyDescent="0.25">
      <c r="C582" s="8"/>
    </row>
    <row r="583" spans="3:3" x14ac:dyDescent="0.25">
      <c r="C583" s="8"/>
    </row>
    <row r="584" spans="3:3" x14ac:dyDescent="0.25">
      <c r="C584" s="8"/>
    </row>
    <row r="585" spans="3:3" x14ac:dyDescent="0.25">
      <c r="C585" s="8"/>
    </row>
    <row r="586" spans="3:3" x14ac:dyDescent="0.25">
      <c r="C586" s="8"/>
    </row>
    <row r="587" spans="3:3" x14ac:dyDescent="0.25">
      <c r="C587" s="8"/>
    </row>
    <row r="588" spans="3:3" x14ac:dyDescent="0.25">
      <c r="C588" s="8"/>
    </row>
    <row r="589" spans="3:3" x14ac:dyDescent="0.25">
      <c r="C589" s="8"/>
    </row>
    <row r="590" spans="3:3" x14ac:dyDescent="0.25">
      <c r="C590" s="8"/>
    </row>
    <row r="591" spans="3:3" x14ac:dyDescent="0.25">
      <c r="C591" s="8"/>
    </row>
    <row r="592" spans="3:3" x14ac:dyDescent="0.25">
      <c r="C592" s="8"/>
    </row>
    <row r="593" spans="3:3" x14ac:dyDescent="0.25">
      <c r="C593" s="8"/>
    </row>
    <row r="594" spans="3:3" x14ac:dyDescent="0.25">
      <c r="C594" s="8"/>
    </row>
    <row r="595" spans="3:3" x14ac:dyDescent="0.25">
      <c r="C595" s="8"/>
    </row>
    <row r="596" spans="3:3" x14ac:dyDescent="0.25">
      <c r="C596" s="8"/>
    </row>
    <row r="597" spans="3:3" x14ac:dyDescent="0.25">
      <c r="C597" s="8"/>
    </row>
    <row r="598" spans="3:3" x14ac:dyDescent="0.25">
      <c r="C598" s="8"/>
    </row>
    <row r="599" spans="3:3" x14ac:dyDescent="0.25">
      <c r="C599" s="8"/>
    </row>
    <row r="600" spans="3:3" x14ac:dyDescent="0.25">
      <c r="C600" s="8"/>
    </row>
    <row r="601" spans="3:3" x14ac:dyDescent="0.25">
      <c r="C601" s="8"/>
    </row>
    <row r="602" spans="3:3" x14ac:dyDescent="0.25">
      <c r="C602" s="8"/>
    </row>
    <row r="603" spans="3:3" x14ac:dyDescent="0.25">
      <c r="C603" s="8"/>
    </row>
    <row r="604" spans="3:3" x14ac:dyDescent="0.25">
      <c r="C604" s="8"/>
    </row>
    <row r="605" spans="3:3" x14ac:dyDescent="0.25">
      <c r="C605" s="8"/>
    </row>
    <row r="606" spans="3:3" x14ac:dyDescent="0.25">
      <c r="C606" s="8"/>
    </row>
    <row r="607" spans="3:3" x14ac:dyDescent="0.25">
      <c r="C607" s="8"/>
    </row>
    <row r="608" spans="3:3" x14ac:dyDescent="0.25">
      <c r="C608" s="8"/>
    </row>
    <row r="609" spans="3:3" x14ac:dyDescent="0.25">
      <c r="C609" s="8"/>
    </row>
    <row r="610" spans="3:3" x14ac:dyDescent="0.25">
      <c r="C610" s="8"/>
    </row>
    <row r="611" spans="3:3" x14ac:dyDescent="0.25">
      <c r="C611" s="8"/>
    </row>
    <row r="612" spans="3:3" x14ac:dyDescent="0.25">
      <c r="C612" s="8"/>
    </row>
    <row r="613" spans="3:3" x14ac:dyDescent="0.25">
      <c r="C613" s="8"/>
    </row>
    <row r="614" spans="3:3" x14ac:dyDescent="0.25">
      <c r="C614" s="8"/>
    </row>
    <row r="615" spans="3:3" x14ac:dyDescent="0.25">
      <c r="C615" s="8"/>
    </row>
    <row r="616" spans="3:3" x14ac:dyDescent="0.25">
      <c r="C616" s="8"/>
    </row>
    <row r="617" spans="3:3" x14ac:dyDescent="0.25">
      <c r="C617" s="8"/>
    </row>
    <row r="618" spans="3:3" x14ac:dyDescent="0.25">
      <c r="C618" s="8"/>
    </row>
    <row r="619" spans="3:3" x14ac:dyDescent="0.25">
      <c r="C619" s="8"/>
    </row>
    <row r="620" spans="3:3" x14ac:dyDescent="0.25">
      <c r="C620" s="8"/>
    </row>
    <row r="621" spans="3:3" x14ac:dyDescent="0.25">
      <c r="C621" s="8"/>
    </row>
    <row r="622" spans="3:3" x14ac:dyDescent="0.25">
      <c r="C622" s="8"/>
    </row>
    <row r="623" spans="3:3" x14ac:dyDescent="0.25">
      <c r="C623" s="8"/>
    </row>
    <row r="624" spans="3:3" x14ac:dyDescent="0.25">
      <c r="C624" s="8"/>
    </row>
    <row r="625" spans="3:3" x14ac:dyDescent="0.25">
      <c r="C625" s="8"/>
    </row>
    <row r="626" spans="3:3" x14ac:dyDescent="0.25">
      <c r="C626" s="8"/>
    </row>
    <row r="627" spans="3:3" x14ac:dyDescent="0.25">
      <c r="C627" s="8"/>
    </row>
    <row r="628" spans="3:3" x14ac:dyDescent="0.25">
      <c r="C628" s="8"/>
    </row>
    <row r="629" spans="3:3" x14ac:dyDescent="0.25">
      <c r="C629" s="8"/>
    </row>
    <row r="630" spans="3:3" x14ac:dyDescent="0.25">
      <c r="C630" s="8"/>
    </row>
    <row r="631" spans="3:3" x14ac:dyDescent="0.25">
      <c r="C631" s="8"/>
    </row>
    <row r="632" spans="3:3" x14ac:dyDescent="0.25">
      <c r="C632" s="8"/>
    </row>
    <row r="633" spans="3:3" x14ac:dyDescent="0.25">
      <c r="C633" s="8"/>
    </row>
    <row r="634" spans="3:3" x14ac:dyDescent="0.25">
      <c r="C634" s="8"/>
    </row>
    <row r="635" spans="3:3" x14ac:dyDescent="0.25">
      <c r="C635" s="8"/>
    </row>
    <row r="636" spans="3:3" x14ac:dyDescent="0.25">
      <c r="C636" s="8"/>
    </row>
    <row r="637" spans="3:3" x14ac:dyDescent="0.25">
      <c r="C637" s="8"/>
    </row>
    <row r="638" spans="3:3" x14ac:dyDescent="0.25">
      <c r="C638" s="8"/>
    </row>
    <row r="639" spans="3:3" x14ac:dyDescent="0.25">
      <c r="C639" s="8"/>
    </row>
    <row r="640" spans="3:3" x14ac:dyDescent="0.25">
      <c r="C640" s="8"/>
    </row>
    <row r="641" spans="3:3" x14ac:dyDescent="0.25">
      <c r="C641" s="8"/>
    </row>
    <row r="642" spans="3:3" x14ac:dyDescent="0.25">
      <c r="C642" s="8"/>
    </row>
    <row r="643" spans="3:3" x14ac:dyDescent="0.25">
      <c r="C643" s="8"/>
    </row>
    <row r="644" spans="3:3" x14ac:dyDescent="0.25">
      <c r="C644" s="8"/>
    </row>
    <row r="645" spans="3:3" x14ac:dyDescent="0.25">
      <c r="C645" s="8"/>
    </row>
    <row r="646" spans="3:3" x14ac:dyDescent="0.25">
      <c r="C646" s="8"/>
    </row>
    <row r="647" spans="3:3" x14ac:dyDescent="0.25">
      <c r="C647" s="8"/>
    </row>
    <row r="648" spans="3:3" x14ac:dyDescent="0.25">
      <c r="C648" s="8"/>
    </row>
    <row r="649" spans="3:3" x14ac:dyDescent="0.25">
      <c r="C649" s="8"/>
    </row>
    <row r="650" spans="3:3" x14ac:dyDescent="0.25">
      <c r="C650" s="8"/>
    </row>
    <row r="651" spans="3:3" x14ac:dyDescent="0.25">
      <c r="C651" s="8"/>
    </row>
    <row r="652" spans="3:3" x14ac:dyDescent="0.25">
      <c r="C652" s="8"/>
    </row>
    <row r="653" spans="3:3" x14ac:dyDescent="0.25">
      <c r="C653" s="8"/>
    </row>
    <row r="654" spans="3:3" x14ac:dyDescent="0.25">
      <c r="C654" s="8"/>
    </row>
    <row r="655" spans="3:3" x14ac:dyDescent="0.25">
      <c r="C655" s="8"/>
    </row>
    <row r="656" spans="3:3" x14ac:dyDescent="0.25">
      <c r="C656" s="8"/>
    </row>
    <row r="657" spans="3:3" x14ac:dyDescent="0.25">
      <c r="C657" s="8"/>
    </row>
    <row r="658" spans="3:3" x14ac:dyDescent="0.25">
      <c r="C658" s="8"/>
    </row>
    <row r="659" spans="3:3" x14ac:dyDescent="0.25">
      <c r="C659" s="8"/>
    </row>
    <row r="660" spans="3:3" x14ac:dyDescent="0.25">
      <c r="C660" s="8"/>
    </row>
    <row r="661" spans="3:3" x14ac:dyDescent="0.25">
      <c r="C661" s="8"/>
    </row>
    <row r="662" spans="3:3" x14ac:dyDescent="0.25">
      <c r="C662" s="8"/>
    </row>
    <row r="663" spans="3:3" x14ac:dyDescent="0.25">
      <c r="C663" s="8"/>
    </row>
    <row r="664" spans="3:3" x14ac:dyDescent="0.25">
      <c r="C664" s="8"/>
    </row>
    <row r="665" spans="3:3" x14ac:dyDescent="0.25">
      <c r="C665" s="8"/>
    </row>
    <row r="666" spans="3:3" x14ac:dyDescent="0.25">
      <c r="C666" s="8"/>
    </row>
    <row r="667" spans="3:3" x14ac:dyDescent="0.25">
      <c r="C667" s="8"/>
    </row>
    <row r="668" spans="3:3" x14ac:dyDescent="0.25">
      <c r="C668" s="8"/>
    </row>
    <row r="669" spans="3:3" x14ac:dyDescent="0.25">
      <c r="C669" s="8"/>
    </row>
    <row r="670" spans="3:3" x14ac:dyDescent="0.25">
      <c r="C670" s="8"/>
    </row>
    <row r="671" spans="3:3" x14ac:dyDescent="0.25">
      <c r="C671" s="8"/>
    </row>
    <row r="672" spans="3:3" x14ac:dyDescent="0.25">
      <c r="C672" s="8"/>
    </row>
    <row r="673" spans="3:3" x14ac:dyDescent="0.25">
      <c r="C673" s="8"/>
    </row>
    <row r="674" spans="3:3" x14ac:dyDescent="0.25">
      <c r="C674" s="8"/>
    </row>
    <row r="675" spans="3:3" x14ac:dyDescent="0.25">
      <c r="C675" s="8"/>
    </row>
    <row r="676" spans="3:3" x14ac:dyDescent="0.25">
      <c r="C676" s="8"/>
    </row>
    <row r="677" spans="3:3" x14ac:dyDescent="0.25">
      <c r="C677" s="8"/>
    </row>
    <row r="678" spans="3:3" x14ac:dyDescent="0.25">
      <c r="C678" s="8"/>
    </row>
    <row r="679" spans="3:3" x14ac:dyDescent="0.25">
      <c r="C679" s="8"/>
    </row>
    <row r="680" spans="3:3" x14ac:dyDescent="0.25">
      <c r="C680" s="8"/>
    </row>
    <row r="681" spans="3:3" x14ac:dyDescent="0.25">
      <c r="C681" s="8"/>
    </row>
    <row r="682" spans="3:3" x14ac:dyDescent="0.25">
      <c r="C682" s="8"/>
    </row>
    <row r="683" spans="3:3" x14ac:dyDescent="0.25">
      <c r="C683" s="8"/>
    </row>
    <row r="684" spans="3:3" x14ac:dyDescent="0.25">
      <c r="C684" s="8"/>
    </row>
    <row r="685" spans="3:3" x14ac:dyDescent="0.25">
      <c r="C685" s="8"/>
    </row>
    <row r="686" spans="3:3" x14ac:dyDescent="0.25">
      <c r="C686" s="8"/>
    </row>
    <row r="687" spans="3:3" x14ac:dyDescent="0.25">
      <c r="C687" s="8"/>
    </row>
    <row r="688" spans="3:3" x14ac:dyDescent="0.25">
      <c r="C688" s="8"/>
    </row>
    <row r="689" spans="3:3" x14ac:dyDescent="0.25">
      <c r="C689" s="8"/>
    </row>
    <row r="690" spans="3:3" x14ac:dyDescent="0.25">
      <c r="C690" s="8"/>
    </row>
    <row r="691" spans="3:3" x14ac:dyDescent="0.25">
      <c r="C691" s="8"/>
    </row>
    <row r="692" spans="3:3" x14ac:dyDescent="0.25">
      <c r="C692" s="8"/>
    </row>
    <row r="693" spans="3:3" x14ac:dyDescent="0.25">
      <c r="C693" s="8"/>
    </row>
    <row r="694" spans="3:3" x14ac:dyDescent="0.25">
      <c r="C694" s="8"/>
    </row>
    <row r="695" spans="3:3" x14ac:dyDescent="0.25">
      <c r="C695" s="8"/>
    </row>
    <row r="696" spans="3:3" x14ac:dyDescent="0.25">
      <c r="C696" s="8"/>
    </row>
    <row r="697" spans="3:3" x14ac:dyDescent="0.25">
      <c r="C697" s="8"/>
    </row>
    <row r="698" spans="3:3" x14ac:dyDescent="0.25">
      <c r="C698" s="8"/>
    </row>
    <row r="699" spans="3:3" x14ac:dyDescent="0.25">
      <c r="C699" s="8"/>
    </row>
    <row r="700" spans="3:3" x14ac:dyDescent="0.25">
      <c r="C700" s="8"/>
    </row>
    <row r="701" spans="3:3" x14ac:dyDescent="0.25">
      <c r="C701" s="8"/>
    </row>
    <row r="702" spans="3:3" x14ac:dyDescent="0.25">
      <c r="C702" s="8"/>
    </row>
    <row r="703" spans="3:3" x14ac:dyDescent="0.25">
      <c r="C703" s="8"/>
    </row>
    <row r="704" spans="3:3" x14ac:dyDescent="0.25">
      <c r="C704" s="8"/>
    </row>
    <row r="705" spans="3:3" x14ac:dyDescent="0.25">
      <c r="C705" s="8"/>
    </row>
    <row r="706" spans="3:3" x14ac:dyDescent="0.25">
      <c r="C706" s="8"/>
    </row>
    <row r="707" spans="3:3" x14ac:dyDescent="0.25">
      <c r="C707" s="8"/>
    </row>
    <row r="708" spans="3:3" x14ac:dyDescent="0.25">
      <c r="C708" s="8"/>
    </row>
    <row r="709" spans="3:3" x14ac:dyDescent="0.25">
      <c r="C709" s="8"/>
    </row>
    <row r="710" spans="3:3" x14ac:dyDescent="0.25">
      <c r="C710" s="8"/>
    </row>
    <row r="711" spans="3:3" x14ac:dyDescent="0.25">
      <c r="C711" s="8"/>
    </row>
    <row r="712" spans="3:3" x14ac:dyDescent="0.25">
      <c r="C712" s="8"/>
    </row>
    <row r="713" spans="3:3" x14ac:dyDescent="0.25">
      <c r="C713" s="8"/>
    </row>
    <row r="714" spans="3:3" x14ac:dyDescent="0.25">
      <c r="C714" s="8"/>
    </row>
    <row r="715" spans="3:3" x14ac:dyDescent="0.25">
      <c r="C715" s="8"/>
    </row>
    <row r="716" spans="3:3" x14ac:dyDescent="0.25">
      <c r="C716" s="8"/>
    </row>
    <row r="717" spans="3:3" x14ac:dyDescent="0.25">
      <c r="C717" s="8"/>
    </row>
    <row r="718" spans="3:3" x14ac:dyDescent="0.25">
      <c r="C718" s="8"/>
    </row>
    <row r="719" spans="3:3" x14ac:dyDescent="0.25">
      <c r="C719" s="8"/>
    </row>
    <row r="720" spans="3:3" x14ac:dyDescent="0.25">
      <c r="C720" s="8"/>
    </row>
    <row r="721" spans="3:3" x14ac:dyDescent="0.25">
      <c r="C721" s="8"/>
    </row>
    <row r="722" spans="3:3" x14ac:dyDescent="0.25">
      <c r="C722" s="8"/>
    </row>
    <row r="723" spans="3:3" x14ac:dyDescent="0.25">
      <c r="C723" s="8"/>
    </row>
    <row r="724" spans="3:3" x14ac:dyDescent="0.25">
      <c r="C724" s="8"/>
    </row>
    <row r="725" spans="3:3" x14ac:dyDescent="0.25">
      <c r="C725" s="8"/>
    </row>
    <row r="726" spans="3:3" x14ac:dyDescent="0.25">
      <c r="C726" s="8"/>
    </row>
    <row r="727" spans="3:3" x14ac:dyDescent="0.25">
      <c r="C727" s="8"/>
    </row>
    <row r="728" spans="3:3" x14ac:dyDescent="0.25">
      <c r="C728" s="8"/>
    </row>
    <row r="729" spans="3:3" x14ac:dyDescent="0.25">
      <c r="C729" s="8"/>
    </row>
    <row r="730" spans="3:3" x14ac:dyDescent="0.25">
      <c r="C730" s="8"/>
    </row>
    <row r="731" spans="3:3" x14ac:dyDescent="0.25">
      <c r="C731" s="8"/>
    </row>
    <row r="732" spans="3:3" x14ac:dyDescent="0.25">
      <c r="C732" s="8"/>
    </row>
    <row r="733" spans="3:3" x14ac:dyDescent="0.25">
      <c r="C733" s="8"/>
    </row>
    <row r="734" spans="3:3" x14ac:dyDescent="0.25">
      <c r="C734" s="8"/>
    </row>
    <row r="735" spans="3:3" x14ac:dyDescent="0.25">
      <c r="C735" s="8"/>
    </row>
    <row r="736" spans="3:3" x14ac:dyDescent="0.25">
      <c r="C736" s="8"/>
    </row>
    <row r="737" spans="3:3" x14ac:dyDescent="0.25">
      <c r="C737" s="8"/>
    </row>
    <row r="738" spans="3:3" x14ac:dyDescent="0.25">
      <c r="C738" s="8"/>
    </row>
    <row r="739" spans="3:3" x14ac:dyDescent="0.25">
      <c r="C739" s="8"/>
    </row>
    <row r="740" spans="3:3" x14ac:dyDescent="0.25">
      <c r="C740" s="8"/>
    </row>
    <row r="741" spans="3:3" x14ac:dyDescent="0.25">
      <c r="C741" s="8"/>
    </row>
    <row r="742" spans="3:3" x14ac:dyDescent="0.25">
      <c r="C742" s="8"/>
    </row>
    <row r="743" spans="3:3" x14ac:dyDescent="0.25">
      <c r="C743" s="8"/>
    </row>
    <row r="744" spans="3:3" x14ac:dyDescent="0.25">
      <c r="C744" s="8"/>
    </row>
    <row r="745" spans="3:3" x14ac:dyDescent="0.25">
      <c r="C745" s="8"/>
    </row>
    <row r="746" spans="3:3" x14ac:dyDescent="0.25">
      <c r="C746" s="8"/>
    </row>
    <row r="747" spans="3:3" x14ac:dyDescent="0.25">
      <c r="C747" s="8"/>
    </row>
    <row r="748" spans="3:3" x14ac:dyDescent="0.25">
      <c r="C748" s="8"/>
    </row>
    <row r="749" spans="3:3" x14ac:dyDescent="0.25">
      <c r="C749" s="8"/>
    </row>
    <row r="750" spans="3:3" x14ac:dyDescent="0.25">
      <c r="C750" s="8"/>
    </row>
    <row r="751" spans="3:3" x14ac:dyDescent="0.25">
      <c r="C751" s="8"/>
    </row>
    <row r="752" spans="3:3" x14ac:dyDescent="0.25">
      <c r="C752" s="8"/>
    </row>
    <row r="753" spans="3:3" x14ac:dyDescent="0.25">
      <c r="C753" s="8"/>
    </row>
    <row r="754" spans="3:3" x14ac:dyDescent="0.25">
      <c r="C754" s="8"/>
    </row>
    <row r="755" spans="3:3" x14ac:dyDescent="0.25">
      <c r="C755" s="8"/>
    </row>
    <row r="756" spans="3:3" x14ac:dyDescent="0.25">
      <c r="C756" s="8"/>
    </row>
    <row r="757" spans="3:3" x14ac:dyDescent="0.25">
      <c r="C757" s="8"/>
    </row>
    <row r="758" spans="3:3" x14ac:dyDescent="0.25">
      <c r="C758" s="8"/>
    </row>
    <row r="759" spans="3:3" x14ac:dyDescent="0.25">
      <c r="C759" s="8"/>
    </row>
    <row r="760" spans="3:3" x14ac:dyDescent="0.25">
      <c r="C760" s="8"/>
    </row>
    <row r="761" spans="3:3" x14ac:dyDescent="0.25">
      <c r="C761" s="8"/>
    </row>
    <row r="762" spans="3:3" x14ac:dyDescent="0.25">
      <c r="C762" s="8"/>
    </row>
    <row r="763" spans="3:3" x14ac:dyDescent="0.25">
      <c r="C763" s="8"/>
    </row>
    <row r="764" spans="3:3" x14ac:dyDescent="0.25">
      <c r="C764" s="8"/>
    </row>
    <row r="765" spans="3:3" x14ac:dyDescent="0.25">
      <c r="C765" s="8"/>
    </row>
    <row r="766" spans="3:3" x14ac:dyDescent="0.25">
      <c r="C766" s="8"/>
    </row>
    <row r="767" spans="3:3" x14ac:dyDescent="0.25">
      <c r="C767" s="8"/>
    </row>
    <row r="768" spans="3:3" x14ac:dyDescent="0.25">
      <c r="C768" s="8"/>
    </row>
    <row r="769" spans="3:3" x14ac:dyDescent="0.25">
      <c r="C769" s="8"/>
    </row>
    <row r="770" spans="3:3" x14ac:dyDescent="0.25">
      <c r="C770" s="8"/>
    </row>
    <row r="771" spans="3:3" x14ac:dyDescent="0.25">
      <c r="C771" s="8"/>
    </row>
    <row r="772" spans="3:3" x14ac:dyDescent="0.25">
      <c r="C772" s="8"/>
    </row>
    <row r="773" spans="3:3" x14ac:dyDescent="0.25">
      <c r="C773" s="8"/>
    </row>
    <row r="774" spans="3:3" x14ac:dyDescent="0.25">
      <c r="C774" s="8"/>
    </row>
    <row r="775" spans="3:3" x14ac:dyDescent="0.25">
      <c r="C775" s="8"/>
    </row>
    <row r="776" spans="3:3" x14ac:dyDescent="0.25">
      <c r="C776" s="8"/>
    </row>
    <row r="777" spans="3:3" x14ac:dyDescent="0.25">
      <c r="C777" s="8"/>
    </row>
    <row r="778" spans="3:3" x14ac:dyDescent="0.25">
      <c r="C778" s="8"/>
    </row>
    <row r="779" spans="3:3" x14ac:dyDescent="0.25">
      <c r="C779" s="8"/>
    </row>
    <row r="780" spans="3:3" x14ac:dyDescent="0.25">
      <c r="C780" s="8"/>
    </row>
    <row r="781" spans="3:3" x14ac:dyDescent="0.25">
      <c r="C781" s="8"/>
    </row>
    <row r="782" spans="3:3" x14ac:dyDescent="0.25">
      <c r="C782" s="8"/>
    </row>
    <row r="783" spans="3:3" x14ac:dyDescent="0.25">
      <c r="C783" s="8"/>
    </row>
    <row r="784" spans="3:3" x14ac:dyDescent="0.25">
      <c r="C784" s="8"/>
    </row>
    <row r="785" spans="3:3" x14ac:dyDescent="0.25">
      <c r="C785" s="8"/>
    </row>
    <row r="786" spans="3:3" x14ac:dyDescent="0.25">
      <c r="C786" s="8"/>
    </row>
    <row r="787" spans="3:3" x14ac:dyDescent="0.25">
      <c r="C787" s="8"/>
    </row>
    <row r="788" spans="3:3" x14ac:dyDescent="0.25">
      <c r="C788" s="8"/>
    </row>
    <row r="789" spans="3:3" x14ac:dyDescent="0.25">
      <c r="C789" s="8"/>
    </row>
    <row r="790" spans="3:3" x14ac:dyDescent="0.25">
      <c r="C790" s="8"/>
    </row>
    <row r="791" spans="3:3" x14ac:dyDescent="0.25">
      <c r="C791" s="8"/>
    </row>
    <row r="792" spans="3:3" x14ac:dyDescent="0.25">
      <c r="C792" s="8"/>
    </row>
    <row r="793" spans="3:3" x14ac:dyDescent="0.25">
      <c r="C793" s="8"/>
    </row>
    <row r="794" spans="3:3" x14ac:dyDescent="0.25">
      <c r="C794" s="8"/>
    </row>
    <row r="795" spans="3:3" x14ac:dyDescent="0.25">
      <c r="C795" s="8"/>
    </row>
    <row r="796" spans="3:3" x14ac:dyDescent="0.25">
      <c r="C796" s="8"/>
    </row>
    <row r="797" spans="3:3" x14ac:dyDescent="0.25">
      <c r="C797" s="8"/>
    </row>
    <row r="798" spans="3:3" x14ac:dyDescent="0.25">
      <c r="C798" s="8"/>
    </row>
    <row r="799" spans="3:3" x14ac:dyDescent="0.25">
      <c r="C799" s="8"/>
    </row>
    <row r="800" spans="3:3" x14ac:dyDescent="0.25">
      <c r="C800" s="8"/>
    </row>
    <row r="801" spans="3:3" x14ac:dyDescent="0.25">
      <c r="C801" s="8"/>
    </row>
    <row r="802" spans="3:3" x14ac:dyDescent="0.25">
      <c r="C802" s="8"/>
    </row>
    <row r="803" spans="3:3" x14ac:dyDescent="0.25">
      <c r="C803" s="8"/>
    </row>
    <row r="804" spans="3:3" x14ac:dyDescent="0.25">
      <c r="C804" s="8"/>
    </row>
    <row r="805" spans="3:3" x14ac:dyDescent="0.25">
      <c r="C805" s="8"/>
    </row>
    <row r="806" spans="3:3" x14ac:dyDescent="0.25">
      <c r="C806" s="8"/>
    </row>
    <row r="807" spans="3:3" x14ac:dyDescent="0.25">
      <c r="C807" s="8"/>
    </row>
    <row r="808" spans="3:3" x14ac:dyDescent="0.25">
      <c r="C808" s="8"/>
    </row>
    <row r="809" spans="3:3" x14ac:dyDescent="0.25">
      <c r="C809" s="8"/>
    </row>
    <row r="810" spans="3:3" x14ac:dyDescent="0.25">
      <c r="C810" s="8"/>
    </row>
    <row r="811" spans="3:3" x14ac:dyDescent="0.25">
      <c r="C811" s="8"/>
    </row>
    <row r="812" spans="3:3" x14ac:dyDescent="0.25">
      <c r="C812" s="8"/>
    </row>
    <row r="813" spans="3:3" x14ac:dyDescent="0.25">
      <c r="C813" s="8"/>
    </row>
    <row r="814" spans="3:3" x14ac:dyDescent="0.25">
      <c r="C814" s="8"/>
    </row>
    <row r="815" spans="3:3" x14ac:dyDescent="0.25">
      <c r="C815" s="8"/>
    </row>
    <row r="816" spans="3:3" x14ac:dyDescent="0.25">
      <c r="C816" s="8"/>
    </row>
    <row r="817" spans="3:3" x14ac:dyDescent="0.25">
      <c r="C817" s="8"/>
    </row>
    <row r="818" spans="3:3" x14ac:dyDescent="0.25">
      <c r="C818" s="8"/>
    </row>
    <row r="819" spans="3:3" x14ac:dyDescent="0.25">
      <c r="C819" s="8"/>
    </row>
    <row r="820" spans="3:3" x14ac:dyDescent="0.25">
      <c r="C820" s="8"/>
    </row>
    <row r="821" spans="3:3" x14ac:dyDescent="0.25">
      <c r="C821" s="8"/>
    </row>
    <row r="822" spans="3:3" x14ac:dyDescent="0.25">
      <c r="C822" s="8"/>
    </row>
    <row r="823" spans="3:3" x14ac:dyDescent="0.25">
      <c r="C823" s="8"/>
    </row>
    <row r="824" spans="3:3" x14ac:dyDescent="0.25">
      <c r="C824" s="8"/>
    </row>
    <row r="825" spans="3:3" x14ac:dyDescent="0.25">
      <c r="C825" s="8"/>
    </row>
    <row r="826" spans="3:3" x14ac:dyDescent="0.25">
      <c r="C826" s="8"/>
    </row>
    <row r="827" spans="3:3" x14ac:dyDescent="0.25">
      <c r="C827" s="8"/>
    </row>
    <row r="828" spans="3:3" x14ac:dyDescent="0.25">
      <c r="C828" s="8"/>
    </row>
    <row r="829" spans="3:3" x14ac:dyDescent="0.25">
      <c r="C829" s="8"/>
    </row>
    <row r="830" spans="3:3" x14ac:dyDescent="0.25">
      <c r="C830" s="8"/>
    </row>
    <row r="831" spans="3:3" x14ac:dyDescent="0.25">
      <c r="C831" s="8"/>
    </row>
    <row r="832" spans="3:3" x14ac:dyDescent="0.25">
      <c r="C832" s="8"/>
    </row>
    <row r="833" spans="3:3" x14ac:dyDescent="0.25">
      <c r="C833" s="8"/>
    </row>
    <row r="834" spans="3:3" x14ac:dyDescent="0.25">
      <c r="C834" s="8"/>
    </row>
    <row r="835" spans="3:3" x14ac:dyDescent="0.25">
      <c r="C835" s="8"/>
    </row>
    <row r="836" spans="3:3" x14ac:dyDescent="0.25">
      <c r="C836" s="8"/>
    </row>
    <row r="837" spans="3:3" x14ac:dyDescent="0.25">
      <c r="C837" s="8"/>
    </row>
    <row r="838" spans="3:3" x14ac:dyDescent="0.25">
      <c r="C838" s="8"/>
    </row>
    <row r="839" spans="3:3" x14ac:dyDescent="0.25">
      <c r="C839" s="8"/>
    </row>
    <row r="840" spans="3:3" x14ac:dyDescent="0.25">
      <c r="C840" s="8"/>
    </row>
    <row r="841" spans="3:3" x14ac:dyDescent="0.25">
      <c r="C841" s="8"/>
    </row>
    <row r="842" spans="3:3" x14ac:dyDescent="0.25">
      <c r="C842" s="8"/>
    </row>
    <row r="843" spans="3:3" x14ac:dyDescent="0.25">
      <c r="C843" s="8"/>
    </row>
    <row r="844" spans="3:3" x14ac:dyDescent="0.25">
      <c r="C844" s="8"/>
    </row>
    <row r="845" spans="3:3" x14ac:dyDescent="0.25">
      <c r="C845" s="8"/>
    </row>
    <row r="846" spans="3:3" x14ac:dyDescent="0.25">
      <c r="C846" s="8"/>
    </row>
    <row r="847" spans="3:3" x14ac:dyDescent="0.25">
      <c r="C847" s="8"/>
    </row>
    <row r="848" spans="3:3" x14ac:dyDescent="0.25">
      <c r="C848" s="8"/>
    </row>
    <row r="849" spans="3:3" x14ac:dyDescent="0.25">
      <c r="C849" s="8"/>
    </row>
    <row r="850" spans="3:3" x14ac:dyDescent="0.25">
      <c r="C850" s="8"/>
    </row>
    <row r="851" spans="3:3" x14ac:dyDescent="0.25">
      <c r="C851" s="8"/>
    </row>
    <row r="852" spans="3:3" x14ac:dyDescent="0.25">
      <c r="C852" s="8"/>
    </row>
    <row r="853" spans="3:3" x14ac:dyDescent="0.25">
      <c r="C853" s="8"/>
    </row>
    <row r="854" spans="3:3" x14ac:dyDescent="0.25">
      <c r="C854" s="8"/>
    </row>
    <row r="855" spans="3:3" x14ac:dyDescent="0.25">
      <c r="C855" s="8"/>
    </row>
    <row r="856" spans="3:3" x14ac:dyDescent="0.25">
      <c r="C856" s="8"/>
    </row>
    <row r="857" spans="3:3" x14ac:dyDescent="0.25">
      <c r="C857" s="8"/>
    </row>
    <row r="858" spans="3:3" x14ac:dyDescent="0.25">
      <c r="C858" s="8"/>
    </row>
    <row r="859" spans="3:3" x14ac:dyDescent="0.25">
      <c r="C859" s="8"/>
    </row>
    <row r="860" spans="3:3" x14ac:dyDescent="0.25">
      <c r="C860" s="8"/>
    </row>
    <row r="861" spans="3:3" x14ac:dyDescent="0.25">
      <c r="C861" s="8"/>
    </row>
    <row r="862" spans="3:3" x14ac:dyDescent="0.25">
      <c r="C862" s="8"/>
    </row>
    <row r="863" spans="3:3" x14ac:dyDescent="0.25">
      <c r="C863" s="8"/>
    </row>
    <row r="864" spans="3:3" x14ac:dyDescent="0.25">
      <c r="C864" s="8"/>
    </row>
    <row r="865" spans="3:3" x14ac:dyDescent="0.25">
      <c r="C865" s="8"/>
    </row>
    <row r="866" spans="3:3" x14ac:dyDescent="0.25">
      <c r="C866" s="8"/>
    </row>
    <row r="867" spans="3:3" x14ac:dyDescent="0.25">
      <c r="C867" s="8"/>
    </row>
    <row r="868" spans="3:3" x14ac:dyDescent="0.25">
      <c r="C868" s="8"/>
    </row>
    <row r="869" spans="3:3" x14ac:dyDescent="0.25">
      <c r="C869" s="8"/>
    </row>
    <row r="870" spans="3:3" x14ac:dyDescent="0.25">
      <c r="C870" s="8"/>
    </row>
    <row r="871" spans="3:3" x14ac:dyDescent="0.25">
      <c r="C871" s="8"/>
    </row>
    <row r="872" spans="3:3" x14ac:dyDescent="0.25">
      <c r="C872" s="8"/>
    </row>
    <row r="873" spans="3:3" x14ac:dyDescent="0.25">
      <c r="C873" s="8"/>
    </row>
    <row r="874" spans="3:3" x14ac:dyDescent="0.25">
      <c r="C874" s="8"/>
    </row>
    <row r="875" spans="3:3" x14ac:dyDescent="0.25">
      <c r="C875" s="8"/>
    </row>
    <row r="876" spans="3:3" x14ac:dyDescent="0.25">
      <c r="C876" s="8"/>
    </row>
    <row r="877" spans="3:3" x14ac:dyDescent="0.25">
      <c r="C877" s="8"/>
    </row>
    <row r="878" spans="3:3" x14ac:dyDescent="0.25">
      <c r="C878" s="8"/>
    </row>
    <row r="879" spans="3:3" x14ac:dyDescent="0.25">
      <c r="C879" s="8"/>
    </row>
    <row r="880" spans="3:3" x14ac:dyDescent="0.25">
      <c r="C880" s="8"/>
    </row>
    <row r="881" spans="3:3" x14ac:dyDescent="0.25">
      <c r="C881" s="8"/>
    </row>
    <row r="882" spans="3:3" x14ac:dyDescent="0.25">
      <c r="C882" s="8"/>
    </row>
    <row r="883" spans="3:3" x14ac:dyDescent="0.25">
      <c r="C883" s="8"/>
    </row>
    <row r="884" spans="3:3" x14ac:dyDescent="0.25">
      <c r="C884" s="8"/>
    </row>
    <row r="885" spans="3:3" x14ac:dyDescent="0.25">
      <c r="C885" s="8"/>
    </row>
    <row r="886" spans="3:3" x14ac:dyDescent="0.25">
      <c r="C886" s="8"/>
    </row>
    <row r="887" spans="3:3" x14ac:dyDescent="0.25">
      <c r="C887" s="8"/>
    </row>
    <row r="888" spans="3:3" x14ac:dyDescent="0.25">
      <c r="C888" s="8"/>
    </row>
    <row r="889" spans="3:3" x14ac:dyDescent="0.25">
      <c r="C889" s="8"/>
    </row>
    <row r="890" spans="3:3" x14ac:dyDescent="0.25">
      <c r="C890" s="8"/>
    </row>
    <row r="891" spans="3:3" x14ac:dyDescent="0.25">
      <c r="C891" s="8"/>
    </row>
    <row r="892" spans="3:3" x14ac:dyDescent="0.25">
      <c r="C892" s="8"/>
    </row>
    <row r="893" spans="3:3" x14ac:dyDescent="0.25">
      <c r="C893" s="8"/>
    </row>
    <row r="894" spans="3:3" x14ac:dyDescent="0.25">
      <c r="C894" s="8"/>
    </row>
    <row r="895" spans="3:3" x14ac:dyDescent="0.25">
      <c r="C895" s="8"/>
    </row>
    <row r="896" spans="3:3" x14ac:dyDescent="0.25">
      <c r="C896" s="8"/>
    </row>
    <row r="897" spans="3:3" x14ac:dyDescent="0.25">
      <c r="C897" s="8"/>
    </row>
    <row r="898" spans="3:3" x14ac:dyDescent="0.25">
      <c r="C898" s="8"/>
    </row>
    <row r="899" spans="3:3" x14ac:dyDescent="0.25">
      <c r="C899" s="8"/>
    </row>
    <row r="900" spans="3:3" x14ac:dyDescent="0.25">
      <c r="C900" s="8"/>
    </row>
    <row r="901" spans="3:3" x14ac:dyDescent="0.25">
      <c r="C901" s="8"/>
    </row>
    <row r="902" spans="3:3" x14ac:dyDescent="0.25">
      <c r="C902" s="8"/>
    </row>
    <row r="903" spans="3:3" x14ac:dyDescent="0.25">
      <c r="C903" s="8"/>
    </row>
    <row r="904" spans="3:3" x14ac:dyDescent="0.25">
      <c r="C904" s="8"/>
    </row>
    <row r="905" spans="3:3" x14ac:dyDescent="0.25">
      <c r="C905" s="8"/>
    </row>
    <row r="906" spans="3:3" x14ac:dyDescent="0.25">
      <c r="C906" s="8"/>
    </row>
    <row r="907" spans="3:3" x14ac:dyDescent="0.25">
      <c r="C907" s="8"/>
    </row>
    <row r="908" spans="3:3" x14ac:dyDescent="0.25">
      <c r="C908" s="8"/>
    </row>
    <row r="909" spans="3:3" x14ac:dyDescent="0.25">
      <c r="C909" s="8"/>
    </row>
    <row r="910" spans="3:3" x14ac:dyDescent="0.25">
      <c r="C910" s="8"/>
    </row>
    <row r="911" spans="3:3" x14ac:dyDescent="0.25">
      <c r="C911" s="8"/>
    </row>
    <row r="912" spans="3:3" x14ac:dyDescent="0.25">
      <c r="C912" s="8"/>
    </row>
    <row r="913" spans="3:3" x14ac:dyDescent="0.25">
      <c r="C913" s="8"/>
    </row>
    <row r="914" spans="3:3" x14ac:dyDescent="0.25">
      <c r="C914" s="8"/>
    </row>
    <row r="915" spans="3:3" x14ac:dyDescent="0.25">
      <c r="C915" s="8"/>
    </row>
    <row r="916" spans="3:3" x14ac:dyDescent="0.25">
      <c r="C916" s="8"/>
    </row>
    <row r="917" spans="3:3" x14ac:dyDescent="0.25">
      <c r="C917" s="8"/>
    </row>
    <row r="918" spans="3:3" x14ac:dyDescent="0.25">
      <c r="C918" s="8"/>
    </row>
    <row r="919" spans="3:3" x14ac:dyDescent="0.25">
      <c r="C919" s="8"/>
    </row>
    <row r="920" spans="3:3" x14ac:dyDescent="0.25">
      <c r="C920" s="8"/>
    </row>
    <row r="921" spans="3:3" x14ac:dyDescent="0.25">
      <c r="C921" s="8"/>
    </row>
    <row r="922" spans="3:3" x14ac:dyDescent="0.25">
      <c r="C922" s="8"/>
    </row>
    <row r="923" spans="3:3" x14ac:dyDescent="0.25">
      <c r="C923" s="8"/>
    </row>
    <row r="924" spans="3:3" x14ac:dyDescent="0.25">
      <c r="C924" s="8"/>
    </row>
    <row r="925" spans="3:3" x14ac:dyDescent="0.25">
      <c r="C925" s="8"/>
    </row>
    <row r="926" spans="3:3" x14ac:dyDescent="0.25">
      <c r="C926" s="8"/>
    </row>
    <row r="927" spans="3:3" x14ac:dyDescent="0.25">
      <c r="C927" s="8"/>
    </row>
    <row r="928" spans="3:3" x14ac:dyDescent="0.25">
      <c r="C928" s="8"/>
    </row>
    <row r="929" spans="3:3" x14ac:dyDescent="0.25">
      <c r="C929" s="8"/>
    </row>
  </sheetData>
  <mergeCells count="31">
    <mergeCell ref="C2:G2"/>
    <mergeCell ref="C3:G3"/>
    <mergeCell ref="E269:F269"/>
    <mergeCell ref="E190:F190"/>
    <mergeCell ref="E242:F242"/>
    <mergeCell ref="E257:F257"/>
    <mergeCell ref="E214:F214"/>
    <mergeCell ref="E226:F226"/>
    <mergeCell ref="E123:F123"/>
    <mergeCell ref="E138:F138"/>
    <mergeCell ref="E181:F181"/>
    <mergeCell ref="E156:F156"/>
    <mergeCell ref="E150:F150"/>
    <mergeCell ref="E96:F96"/>
    <mergeCell ref="E108:F108"/>
    <mergeCell ref="E19:F19"/>
    <mergeCell ref="E30:F30"/>
    <mergeCell ref="E83:F83"/>
    <mergeCell ref="D409:F409"/>
    <mergeCell ref="E69:F69"/>
    <mergeCell ref="E372:F372"/>
    <mergeCell ref="E162:F162"/>
    <mergeCell ref="D410:F410"/>
    <mergeCell ref="D411:F411"/>
    <mergeCell ref="E309:F309"/>
    <mergeCell ref="E202:F202"/>
    <mergeCell ref="E281:F281"/>
    <mergeCell ref="B384:G384"/>
    <mergeCell ref="E341:F341"/>
    <mergeCell ref="E359:F359"/>
    <mergeCell ref="C394:F394"/>
  </mergeCells>
  <pageMargins left="0.59055118110236227" right="0.19685039370078741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 Ravlic</dc:creator>
  <cp:lastModifiedBy>Mato Ravlic</cp:lastModifiedBy>
  <cp:lastPrinted>2020-06-08T07:12:32Z</cp:lastPrinted>
  <dcterms:created xsi:type="dcterms:W3CDTF">2020-02-28T11:02:49Z</dcterms:created>
  <dcterms:modified xsi:type="dcterms:W3CDTF">2020-06-09T06:25:21Z</dcterms:modified>
</cp:coreProperties>
</file>