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18\10. SJEDNICA - 05.06\5. TOČKA - REBALANS\J ) GRAĐENJE OBJEKATA KOM. INFRA\"/>
    </mc:Choice>
  </mc:AlternateContent>
  <bookViews>
    <workbookView xWindow="0" yWindow="60" windowWidth="17520" windowHeight="7695"/>
  </bookViews>
  <sheets>
    <sheet name="List1" sheetId="1" r:id="rId1"/>
  </sheets>
  <definedNames>
    <definedName name="_xlnm.Print_Area" localSheetId="0">List1!$A$1:$H$209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1" i="1" l="1"/>
  <c r="H153" i="1"/>
  <c r="H136" i="1"/>
  <c r="H131" i="1"/>
  <c r="H91" i="1"/>
  <c r="H190" i="1"/>
  <c r="H73" i="1"/>
  <c r="H189" i="1"/>
  <c r="H191" i="1"/>
  <c r="H192" i="1"/>
  <c r="H193" i="1"/>
  <c r="H164" i="1"/>
  <c r="H194" i="1"/>
  <c r="H173" i="1"/>
  <c r="H195" i="1"/>
  <c r="H178" i="1"/>
  <c r="H196" i="1"/>
  <c r="H197" i="1"/>
  <c r="H198" i="1"/>
  <c r="F73" i="1"/>
  <c r="F189" i="1"/>
  <c r="F91" i="1"/>
  <c r="F190" i="1"/>
  <c r="F131" i="1"/>
  <c r="F191" i="1"/>
  <c r="F136" i="1"/>
  <c r="F192" i="1"/>
  <c r="F153" i="1"/>
  <c r="G193" i="1"/>
  <c r="F164" i="1"/>
  <c r="F194" i="1"/>
  <c r="F173" i="1"/>
  <c r="G195" i="1"/>
  <c r="F178" i="1"/>
  <c r="F196" i="1"/>
  <c r="F181" i="1"/>
  <c r="F197" i="1"/>
  <c r="F198" i="1"/>
  <c r="H67" i="1"/>
  <c r="B194" i="1"/>
  <c r="B196" i="1"/>
  <c r="B195" i="1"/>
  <c r="B193" i="1"/>
  <c r="B192" i="1"/>
  <c r="B191" i="1"/>
  <c r="B190" i="1"/>
  <c r="B189" i="1"/>
  <c r="F67" i="1"/>
</calcChain>
</file>

<file path=xl/sharedStrings.xml><?xml version="1.0" encoding="utf-8"?>
<sst xmlns="http://schemas.openxmlformats.org/spreadsheetml/2006/main" count="127" uniqueCount="82">
  <si>
    <t>NAZIV</t>
  </si>
  <si>
    <t>UKUPNO</t>
  </si>
  <si>
    <t>I.</t>
  </si>
  <si>
    <t>II.</t>
  </si>
  <si>
    <t>KOMUNALNI DOPRINOSI</t>
  </si>
  <si>
    <t>III.</t>
  </si>
  <si>
    <t>REPUBLIKA HRVATSKA</t>
  </si>
  <si>
    <t>ZAGREBAČKA ŽUPANIJA</t>
  </si>
  <si>
    <t>GRAD IVANIĆ-GRAD</t>
  </si>
  <si>
    <t>GRADSKO VIJEĆE</t>
  </si>
  <si>
    <t>Predsjednik Gradskog vijeća:</t>
  </si>
  <si>
    <t>KAPITALNE POMOĆI</t>
  </si>
  <si>
    <t>Kanalizacija i  nogostup Šumećani</t>
  </si>
  <si>
    <t>Projekti gospodarenja otpadom</t>
  </si>
  <si>
    <t>Šetnica uz rijeku Lonju</t>
  </si>
  <si>
    <t>Trg u Posavskim Bregima</t>
  </si>
  <si>
    <t>Zgrada GDCK</t>
  </si>
  <si>
    <t>Školska dvorana u Ivanićkom Graberju</t>
  </si>
  <si>
    <t>Proširenje mreže javne rasvjete</t>
  </si>
  <si>
    <t>Uređenje potkrovlja na zgradi Pučko otvoreno učilište</t>
  </si>
  <si>
    <t>Rekonstrukcija Matoševe, Šarampovske i Cvjetne ulice</t>
  </si>
  <si>
    <t>Obnova mostova</t>
  </si>
  <si>
    <t>Poduzetnički inkubator</t>
  </si>
  <si>
    <t>Planirano</t>
  </si>
  <si>
    <t>građenja objekata i uređaja                                                                                                        komunalne infrastrukture za 2018. godinu</t>
  </si>
  <si>
    <t>Programom građenja objekata i uređaja komunalne infrastrukture za 2018. godinu sredstva se raspoređuju na sljedeći način:</t>
  </si>
  <si>
    <t>Program građenja objekata i uređaja komunalne infrastrukture za 2018. godinu realizirati će se iz sljedećih sredstava:</t>
  </si>
  <si>
    <t>Izgradnja i opremanje dječjeg igrališta u Graberju</t>
  </si>
  <si>
    <t>Kapitalne potpore iz županijskog proračuna - društveni domovi</t>
  </si>
  <si>
    <t>Komunalna infrastruktura Hercegovačka Gregorkova</t>
  </si>
  <si>
    <t xml:space="preserve">Plinovod, vodovod i kanalizacija </t>
  </si>
  <si>
    <t>Unapređenje komunalne infrastrukture u Pod. zonama UPU 3</t>
  </si>
  <si>
    <t>Uređenje Zelenjaka - svlačionice</t>
  </si>
  <si>
    <t>Izgradnja parkirališta u Ivanić-Gradu - Školska ulica</t>
  </si>
  <si>
    <t>Nogostup Dubrovčak Lijevi - Breška Greda - Trebovec</t>
  </si>
  <si>
    <t>Nogostup i odvodnja Tarno - Lepšić - Opatinec</t>
  </si>
  <si>
    <t>Tehnološki park petica Ivanićko Graberje</t>
  </si>
  <si>
    <t>Školska dvorana u Posavskim bregima</t>
  </si>
  <si>
    <t>VLASTITI PRIHOD PUČKOG OTVORENOG UČILIŠTA</t>
  </si>
  <si>
    <t>NAKNADA ZA PRIDOB. ENER. MIN. SIR. R. RENTA</t>
  </si>
  <si>
    <t xml:space="preserve">Tehničko tehnološka i prostorno planska dokumentacija </t>
  </si>
  <si>
    <t>Ostali projekti</t>
  </si>
  <si>
    <t>PRIHODI OD PRODAJE FIN. I NEFIN. IMOVINE</t>
  </si>
  <si>
    <t>Geodetske podloge i legalizacija</t>
  </si>
  <si>
    <t>KOMUNALNA NAKNADA</t>
  </si>
  <si>
    <t>Projekti gospodarenja otpadom - sanacija odlagališta Tarno i izgradnja reciklažnog dvorišta</t>
  </si>
  <si>
    <t>Uređenje Zelenjaka - dječje igralište, staze i svlačionice</t>
  </si>
  <si>
    <t>Uređenje Zelenjaka - dječje igralište i staze</t>
  </si>
  <si>
    <t>Izgradnja trafostanica</t>
  </si>
  <si>
    <t>Obnova mostova u Ivanić-Gradu</t>
  </si>
  <si>
    <t>OPĆI PRIHODI I PRIMICI</t>
  </si>
  <si>
    <t>NAMJENSKI PRIMICI OD ZADUŽIVANJA</t>
  </si>
  <si>
    <t>REKAPITULACIJA:</t>
  </si>
  <si>
    <t>1.</t>
  </si>
  <si>
    <t>2.</t>
  </si>
  <si>
    <t>4.</t>
  </si>
  <si>
    <t>5.</t>
  </si>
  <si>
    <t>6.</t>
  </si>
  <si>
    <t>UKUPNO:</t>
  </si>
  <si>
    <t>7.</t>
  </si>
  <si>
    <t>8.</t>
  </si>
  <si>
    <t>Novo groblje - nasipavanje</t>
  </si>
  <si>
    <t>Prostorni planovi - projekti, tehničko tehnološka dokumentacija, geodetske podloge i legalizacija</t>
  </si>
  <si>
    <t>Širokopojasni Internet</t>
  </si>
  <si>
    <t>Širokopojasni Internet nastavak</t>
  </si>
  <si>
    <t>3.</t>
  </si>
  <si>
    <t>Željko Pongrac, pravnik kriminalist</t>
  </si>
  <si>
    <t>Novi iznos</t>
  </si>
  <si>
    <t>I. IZMJENE I DOPUNE PROGRAMA</t>
  </si>
  <si>
    <t>Ostali projekti i prostorno planska dokumentacija</t>
  </si>
  <si>
    <t>Projekti energetske učinkovitosti</t>
  </si>
  <si>
    <t>Javna turistička infrastruktura</t>
  </si>
  <si>
    <t>OSTALI PRIHODI ZA POSEBNE NAMJENE</t>
  </si>
  <si>
    <t>9.</t>
  </si>
  <si>
    <t>Uređenje amfiteatra na Zelenjaku</t>
  </si>
  <si>
    <t>Uređenje i proširenje knjižnice</t>
  </si>
  <si>
    <t>Izgradnja trafostanice</t>
  </si>
  <si>
    <t>Na temelju članka 30. stavka 4. Zakona o komunalnom gospodarstvu (Narodne novine, broj 36/95, 70/97, 128/99, 57/00, 129/00, 59/01, 26/03, 82/04, 110/04, 178/04, 38/09, 79/09, 153/09, 49/11, 84/11, 90/11, 144/12, 94/13, 153/13, 147/14 i 36/15) i članka 35. Statuta Grada Ivanić-Grada (Službeni glasnik, broj 02/14 i 01/18) , Gradsko vijeće Grada Ivanić-Grada na svojoj   __. sjednici održanoj dana    2018. godine donijelo je sljedeći</t>
  </si>
  <si>
    <t>I. izmjene i dopune Programa građenja objekata i uređaja komunalne infrastrukture za 2018. godinu stupaju na snagu osmog dana od dana objave u Službenom glasniku Grada Ivanić-Grada.</t>
  </si>
  <si>
    <t xml:space="preserve">KLASA: </t>
  </si>
  <si>
    <t xml:space="preserve">URBROJ: </t>
  </si>
  <si>
    <t xml:space="preserve">Ivanić-Grad,   2018.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</si>
</sst>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\ &quot;kn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0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2" fillId="0" borderId="0" xfId="1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/>
    <xf numFmtId="2" fontId="2" fillId="0" borderId="0" xfId="0" applyNumberFormat="1" applyFont="1" applyBorder="1" applyAlignment="1">
      <alignment horizontal="right"/>
    </xf>
    <xf numFmtId="0" fontId="7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10" fillId="0" borderId="0" xfId="0" applyFont="1"/>
    <xf numFmtId="0" fontId="8" fillId="2" borderId="1" xfId="0" applyFont="1" applyFill="1" applyBorder="1" applyAlignment="1"/>
    <xf numFmtId="0" fontId="5" fillId="2" borderId="0" xfId="0" applyFont="1" applyFill="1" applyBorder="1" applyAlignment="1"/>
    <xf numFmtId="0" fontId="5" fillId="2" borderId="10" xfId="0" applyFont="1" applyFill="1" applyBorder="1" applyAlignment="1"/>
    <xf numFmtId="0" fontId="6" fillId="2" borderId="0" xfId="0" applyFont="1" applyFill="1" applyBorder="1" applyAlignment="1"/>
    <xf numFmtId="0" fontId="6" fillId="2" borderId="10" xfId="0" applyFont="1" applyFill="1" applyBorder="1" applyAlignment="1"/>
    <xf numFmtId="0" fontId="6" fillId="0" borderId="0" xfId="0" applyFont="1"/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/>
    </xf>
    <xf numFmtId="164" fontId="6" fillId="0" borderId="0" xfId="0" applyNumberFormat="1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164" fontId="6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/>
    </xf>
    <xf numFmtId="4" fontId="2" fillId="0" borderId="0" xfId="0" applyNumberFormat="1" applyFont="1"/>
    <xf numFmtId="4" fontId="4" fillId="0" borderId="11" xfId="0" applyNumberFormat="1" applyFont="1" applyBorder="1"/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4" fontId="6" fillId="0" borderId="8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Border="1" applyAlignment="1"/>
    <xf numFmtId="4" fontId="6" fillId="0" borderId="6" xfId="0" applyNumberFormat="1" applyFont="1" applyBorder="1" applyAlignment="1"/>
    <xf numFmtId="4" fontId="2" fillId="0" borderId="12" xfId="0" applyNumberFormat="1" applyFont="1" applyBorder="1" applyAlignment="1">
      <alignment horizontal="right" wrapText="1"/>
    </xf>
    <xf numFmtId="0" fontId="0" fillId="0" borderId="13" xfId="0" applyBorder="1" applyAlignment="1">
      <alignment horizontal="right" wrapText="1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4" fontId="6" fillId="0" borderId="8" xfId="0" applyNumberFormat="1" applyFont="1" applyBorder="1" applyAlignment="1">
      <alignment horizontal="right" wrapText="1"/>
    </xf>
    <xf numFmtId="4" fontId="6" fillId="0" borderId="7" xfId="0" applyNumberFormat="1" applyFont="1" applyBorder="1" applyAlignment="1">
      <alignment horizontal="right" wrapText="1"/>
    </xf>
    <xf numFmtId="0" fontId="10" fillId="0" borderId="4" xfId="0" applyFont="1" applyBorder="1" applyAlignment="1">
      <alignment horizontal="right" wrapText="1"/>
    </xf>
    <xf numFmtId="0" fontId="10" fillId="0" borderId="6" xfId="0" applyFont="1" applyBorder="1" applyAlignment="1">
      <alignment horizontal="right" wrapText="1"/>
    </xf>
    <xf numFmtId="0" fontId="0" fillId="0" borderId="0" xfId="0" applyBorder="1" applyAlignment="1">
      <alignment wrapText="1"/>
    </xf>
    <xf numFmtId="4" fontId="4" fillId="2" borderId="12" xfId="0" applyNumberFormat="1" applyFont="1" applyFill="1" applyBorder="1" applyAlignment="1">
      <alignment horizontal="center" wrapText="1"/>
    </xf>
    <xf numFmtId="0" fontId="15" fillId="2" borderId="13" xfId="0" applyFont="1" applyFill="1" applyBorder="1" applyAlignment="1">
      <alignment horizontal="center" wrapText="1"/>
    </xf>
    <xf numFmtId="4" fontId="6" fillId="0" borderId="8" xfId="1" applyNumberFormat="1" applyFont="1" applyBorder="1" applyAlignment="1"/>
    <xf numFmtId="4" fontId="6" fillId="0" borderId="7" xfId="1" applyNumberFormat="1" applyFont="1" applyBorder="1" applyAlignment="1"/>
    <xf numFmtId="4" fontId="6" fillId="0" borderId="4" xfId="1" applyNumberFormat="1" applyFont="1" applyBorder="1" applyAlignment="1"/>
    <xf numFmtId="4" fontId="6" fillId="0" borderId="6" xfId="1" applyNumberFormat="1" applyFont="1" applyBorder="1" applyAlignment="1"/>
    <xf numFmtId="4" fontId="4" fillId="0" borderId="12" xfId="0" applyNumberFormat="1" applyFont="1" applyBorder="1" applyAlignment="1">
      <alignment horizontal="right" wrapText="1"/>
    </xf>
    <xf numFmtId="0" fontId="15" fillId="0" borderId="13" xfId="0" applyFont="1" applyBorder="1" applyAlignment="1">
      <alignment horizontal="right" wrapText="1"/>
    </xf>
    <xf numFmtId="0" fontId="11" fillId="2" borderId="8" xfId="0" applyFont="1" applyFill="1" applyBorder="1" applyAlignment="1"/>
    <xf numFmtId="0" fontId="11" fillId="2" borderId="9" xfId="0" applyFont="1" applyFill="1" applyBorder="1" applyAlignment="1"/>
    <xf numFmtId="0" fontId="11" fillId="2" borderId="7" xfId="0" applyFont="1" applyFill="1" applyBorder="1" applyAlignment="1"/>
    <xf numFmtId="0" fontId="11" fillId="2" borderId="4" xfId="0" applyFont="1" applyFill="1" applyBorder="1" applyAlignment="1"/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4" fontId="8" fillId="2" borderId="8" xfId="0" applyNumberFormat="1" applyFont="1" applyFill="1" applyBorder="1" applyAlignment="1">
      <alignment horizontal="center"/>
    </xf>
    <xf numFmtId="4" fontId="8" fillId="2" borderId="7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center"/>
    </xf>
    <xf numFmtId="4" fontId="8" fillId="2" borderId="6" xfId="0" applyNumberFormat="1" applyFont="1" applyFill="1" applyBorder="1" applyAlignment="1">
      <alignment horizontal="center"/>
    </xf>
    <xf numFmtId="0" fontId="6" fillId="0" borderId="8" xfId="0" applyFont="1" applyBorder="1" applyAlignment="1"/>
    <xf numFmtId="0" fontId="6" fillId="0" borderId="9" xfId="0" applyFont="1" applyBorder="1" applyAlignment="1"/>
    <xf numFmtId="0" fontId="6" fillId="0" borderId="7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4" fontId="6" fillId="0" borderId="8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4" fontId="8" fillId="2" borderId="1" xfId="0" applyNumberFormat="1" applyFont="1" applyFill="1" applyBorder="1" applyAlignment="1">
      <alignment horizontal="center"/>
    </xf>
    <xf numFmtId="4" fontId="8" fillId="2" borderId="3" xfId="0" applyNumberFormat="1" applyFont="1" applyFill="1" applyBorder="1" applyAlignment="1">
      <alignment horizontal="center"/>
    </xf>
    <xf numFmtId="4" fontId="6" fillId="0" borderId="4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horizontal="right" wrapText="1"/>
    </xf>
    <xf numFmtId="164" fontId="6" fillId="0" borderId="0" xfId="0" applyNumberFormat="1" applyFont="1" applyBorder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4" fontId="8" fillId="0" borderId="2" xfId="0" applyNumberFormat="1" applyFont="1" applyBorder="1" applyAlignment="1">
      <alignment horizontal="right" wrapText="1"/>
    </xf>
    <xf numFmtId="164" fontId="12" fillId="0" borderId="3" xfId="0" applyNumberFormat="1" applyFont="1" applyBorder="1" applyAlignment="1">
      <alignment horizontal="right" wrapText="1"/>
    </xf>
    <xf numFmtId="0" fontId="8" fillId="0" borderId="8" xfId="0" applyFont="1" applyBorder="1" applyAlignment="1"/>
    <xf numFmtId="0" fontId="8" fillId="0" borderId="9" xfId="0" applyFont="1" applyBorder="1" applyAlignment="1"/>
    <xf numFmtId="0" fontId="8" fillId="0" borderId="7" xfId="0" applyFont="1" applyBorder="1" applyAlignme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4" fontId="8" fillId="0" borderId="8" xfId="0" applyNumberFormat="1" applyFont="1" applyBorder="1" applyAlignment="1"/>
    <xf numFmtId="4" fontId="8" fillId="0" borderId="7" xfId="0" applyNumberFormat="1" applyFont="1" applyBorder="1" applyAlignment="1"/>
    <xf numFmtId="4" fontId="8" fillId="0" borderId="4" xfId="0" applyNumberFormat="1" applyFont="1" applyBorder="1" applyAlignment="1"/>
    <xf numFmtId="4" fontId="8" fillId="0" borderId="6" xfId="0" applyNumberFormat="1" applyFont="1" applyBorder="1" applyAlignment="1"/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0" fillId="0" borderId="9" xfId="0" applyNumberFormat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left" vertical="top" wrapText="1"/>
    </xf>
    <xf numFmtId="49" fontId="10" fillId="0" borderId="0" xfId="0" applyNumberFormat="1" applyFont="1" applyAlignment="1">
      <alignment horizontal="left" vertical="top" wrapText="1"/>
    </xf>
    <xf numFmtId="0" fontId="6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tabSelected="1" view="pageBreakPreview" topLeftCell="A196" zoomScaleNormal="100" zoomScaleSheetLayoutView="100" workbookViewId="0">
      <selection activeCell="B205" sqref="B205:I205"/>
    </sheetView>
  </sheetViews>
  <sheetFormatPr defaultRowHeight="15" x14ac:dyDescent="0.25"/>
  <cols>
    <col min="1" max="1" width="3.28515625" customWidth="1"/>
    <col min="2" max="2" width="56.7109375" customWidth="1"/>
    <col min="3" max="3" width="0.7109375" hidden="1" customWidth="1"/>
    <col min="4" max="4" width="9" hidden="1" customWidth="1"/>
    <col min="5" max="5" width="23.5703125" hidden="1" customWidth="1"/>
    <col min="6" max="6" width="2.7109375" customWidth="1"/>
    <col min="7" max="7" width="15.5703125" customWidth="1"/>
    <col min="8" max="8" width="17.85546875" customWidth="1"/>
    <col min="9" max="9" width="3" customWidth="1"/>
  </cols>
  <sheetData>
    <row r="1" spans="2:9" ht="100.15" customHeight="1" x14ac:dyDescent="0.25">
      <c r="B1" s="128" t="s">
        <v>77</v>
      </c>
      <c r="C1" s="129"/>
      <c r="D1" s="129"/>
      <c r="E1" s="129"/>
      <c r="F1" s="129"/>
      <c r="G1" s="129"/>
      <c r="H1" s="30"/>
      <c r="I1" s="30"/>
    </row>
    <row r="2" spans="2:9" ht="15" customHeight="1" x14ac:dyDescent="0.25">
      <c r="B2" s="125" t="s">
        <v>68</v>
      </c>
      <c r="C2" s="126"/>
      <c r="D2" s="126"/>
      <c r="E2" s="126"/>
      <c r="F2" s="126"/>
      <c r="G2" s="126"/>
      <c r="H2" s="31"/>
      <c r="I2" s="31"/>
    </row>
    <row r="3" spans="2:9" ht="35.25" customHeight="1" x14ac:dyDescent="0.25">
      <c r="B3" s="125" t="s">
        <v>24</v>
      </c>
      <c r="C3" s="126"/>
      <c r="D3" s="126"/>
      <c r="E3" s="126"/>
      <c r="F3" s="126"/>
      <c r="G3" s="126"/>
      <c r="H3" s="31"/>
      <c r="I3" s="31"/>
    </row>
    <row r="4" spans="2:9" x14ac:dyDescent="0.25">
      <c r="B4" s="130" t="s">
        <v>2</v>
      </c>
      <c r="C4" s="131"/>
      <c r="D4" s="131"/>
      <c r="E4" s="131"/>
      <c r="F4" s="131"/>
      <c r="G4" s="131"/>
      <c r="H4" s="32"/>
      <c r="I4" s="32"/>
    </row>
    <row r="5" spans="2:9" ht="33.6" customHeight="1" x14ac:dyDescent="0.25">
      <c r="B5" s="132" t="s">
        <v>25</v>
      </c>
      <c r="C5" s="133"/>
      <c r="D5" s="133"/>
      <c r="E5" s="133"/>
      <c r="F5" s="133"/>
      <c r="G5" s="133"/>
      <c r="H5" s="33"/>
      <c r="I5" s="33"/>
    </row>
    <row r="6" spans="2:9" ht="26.25" customHeight="1" x14ac:dyDescent="0.25">
      <c r="B6" s="120" t="s">
        <v>0</v>
      </c>
      <c r="C6" s="121"/>
      <c r="D6" s="121"/>
      <c r="E6" s="122"/>
      <c r="F6" s="118" t="s">
        <v>23</v>
      </c>
      <c r="G6" s="119"/>
      <c r="H6" s="36" t="s">
        <v>67</v>
      </c>
      <c r="I6" s="1"/>
    </row>
    <row r="7" spans="2:9" x14ac:dyDescent="0.25">
      <c r="B7" s="52" t="s">
        <v>19</v>
      </c>
      <c r="C7" s="53"/>
      <c r="D7" s="53"/>
      <c r="E7" s="54"/>
      <c r="F7" s="93">
        <v>846000</v>
      </c>
      <c r="G7" s="94"/>
      <c r="H7" s="50">
        <v>947000</v>
      </c>
      <c r="I7" s="2"/>
    </row>
    <row r="8" spans="2:9" ht="12.75" customHeight="1" x14ac:dyDescent="0.25">
      <c r="B8" s="55"/>
      <c r="C8" s="56"/>
      <c r="D8" s="56"/>
      <c r="E8" s="57"/>
      <c r="F8" s="95"/>
      <c r="G8" s="96"/>
      <c r="H8" s="51"/>
      <c r="I8" s="2"/>
    </row>
    <row r="9" spans="2:9" ht="12.75" customHeight="1" x14ac:dyDescent="0.25">
      <c r="B9" s="52" t="s">
        <v>74</v>
      </c>
      <c r="C9" s="53"/>
      <c r="D9" s="53"/>
      <c r="E9" s="54"/>
      <c r="F9" s="93">
        <v>0</v>
      </c>
      <c r="G9" s="94"/>
      <c r="H9" s="50">
        <v>395000</v>
      </c>
      <c r="I9" s="2"/>
    </row>
    <row r="10" spans="2:9" ht="12.75" customHeight="1" x14ac:dyDescent="0.25">
      <c r="B10" s="55"/>
      <c r="C10" s="56"/>
      <c r="D10" s="56"/>
      <c r="E10" s="57"/>
      <c r="F10" s="95"/>
      <c r="G10" s="96"/>
      <c r="H10" s="51"/>
      <c r="I10" s="2"/>
    </row>
    <row r="11" spans="2:9" ht="12.75" customHeight="1" x14ac:dyDescent="0.25">
      <c r="B11" s="52" t="s">
        <v>75</v>
      </c>
      <c r="C11" s="53"/>
      <c r="D11" s="53"/>
      <c r="E11" s="54"/>
      <c r="F11" s="93">
        <v>0</v>
      </c>
      <c r="G11" s="94"/>
      <c r="H11" s="50">
        <v>507000</v>
      </c>
      <c r="I11" s="2"/>
    </row>
    <row r="12" spans="2:9" ht="12.75" customHeight="1" x14ac:dyDescent="0.25">
      <c r="B12" s="55"/>
      <c r="C12" s="56"/>
      <c r="D12" s="56"/>
      <c r="E12" s="57"/>
      <c r="F12" s="95"/>
      <c r="G12" s="96"/>
      <c r="H12" s="51"/>
      <c r="I12" s="2"/>
    </row>
    <row r="13" spans="2:9" ht="12.75" customHeight="1" x14ac:dyDescent="0.25">
      <c r="B13" s="52" t="s">
        <v>27</v>
      </c>
      <c r="C13" s="53"/>
      <c r="D13" s="53"/>
      <c r="E13" s="54"/>
      <c r="F13" s="93">
        <v>451500</v>
      </c>
      <c r="G13" s="94"/>
      <c r="H13" s="50">
        <v>451500</v>
      </c>
      <c r="I13" s="2"/>
    </row>
    <row r="14" spans="2:9" ht="12.75" customHeight="1" x14ac:dyDescent="0.25">
      <c r="B14" s="55"/>
      <c r="C14" s="56"/>
      <c r="D14" s="56"/>
      <c r="E14" s="57"/>
      <c r="F14" s="95"/>
      <c r="G14" s="96"/>
      <c r="H14" s="51"/>
      <c r="I14" s="2"/>
    </row>
    <row r="15" spans="2:9" ht="12.75" customHeight="1" x14ac:dyDescent="0.25">
      <c r="B15" s="52" t="s">
        <v>61</v>
      </c>
      <c r="C15" s="53"/>
      <c r="D15" s="53"/>
      <c r="E15" s="54"/>
      <c r="F15" s="93">
        <v>200000</v>
      </c>
      <c r="G15" s="94"/>
      <c r="H15" s="50">
        <v>250000</v>
      </c>
      <c r="I15" s="2"/>
    </row>
    <row r="16" spans="2:9" ht="12.75" customHeight="1" x14ac:dyDescent="0.25">
      <c r="B16" s="55"/>
      <c r="C16" s="56"/>
      <c r="D16" s="56"/>
      <c r="E16" s="57"/>
      <c r="F16" s="95"/>
      <c r="G16" s="96"/>
      <c r="H16" s="51"/>
      <c r="I16" s="2"/>
    </row>
    <row r="17" spans="2:9" x14ac:dyDescent="0.25">
      <c r="B17" s="40" t="s">
        <v>28</v>
      </c>
      <c r="C17" s="41"/>
      <c r="D17" s="41"/>
      <c r="E17" s="42"/>
      <c r="F17" s="93">
        <v>150000</v>
      </c>
      <c r="G17" s="94"/>
      <c r="H17" s="50">
        <v>150000</v>
      </c>
      <c r="I17" s="2"/>
    </row>
    <row r="18" spans="2:9" x14ac:dyDescent="0.25">
      <c r="B18" s="43"/>
      <c r="C18" s="44"/>
      <c r="D18" s="44"/>
      <c r="E18" s="45"/>
      <c r="F18" s="95"/>
      <c r="G18" s="96"/>
      <c r="H18" s="51"/>
      <c r="I18" s="2"/>
    </row>
    <row r="19" spans="2:9" x14ac:dyDescent="0.25">
      <c r="B19" s="40" t="s">
        <v>62</v>
      </c>
      <c r="C19" s="41"/>
      <c r="D19" s="41"/>
      <c r="E19" s="42"/>
      <c r="F19" s="46">
        <v>2050000</v>
      </c>
      <c r="G19" s="47"/>
      <c r="H19" s="50">
        <v>2050000</v>
      </c>
      <c r="I19" s="2"/>
    </row>
    <row r="20" spans="2:9" x14ac:dyDescent="0.25">
      <c r="B20" s="43"/>
      <c r="C20" s="44"/>
      <c r="D20" s="44"/>
      <c r="E20" s="45"/>
      <c r="F20" s="48"/>
      <c r="G20" s="49"/>
      <c r="H20" s="51"/>
      <c r="I20" s="2"/>
    </row>
    <row r="21" spans="2:9" x14ac:dyDescent="0.25">
      <c r="B21" s="40" t="s">
        <v>63</v>
      </c>
      <c r="C21" s="41"/>
      <c r="D21" s="41"/>
      <c r="E21" s="42"/>
      <c r="F21" s="46">
        <v>400000</v>
      </c>
      <c r="G21" s="47"/>
      <c r="H21" s="50">
        <v>400000</v>
      </c>
      <c r="I21" s="2"/>
    </row>
    <row r="22" spans="2:9" x14ac:dyDescent="0.25">
      <c r="B22" s="43"/>
      <c r="C22" s="44"/>
      <c r="D22" s="44"/>
      <c r="E22" s="45"/>
      <c r="F22" s="48"/>
      <c r="G22" s="49"/>
      <c r="H22" s="51"/>
      <c r="I22" s="2"/>
    </row>
    <row r="23" spans="2:9" x14ac:dyDescent="0.25">
      <c r="B23" s="40" t="s">
        <v>18</v>
      </c>
      <c r="C23" s="41"/>
      <c r="D23" s="41"/>
      <c r="E23" s="42"/>
      <c r="F23" s="46">
        <v>50000</v>
      </c>
      <c r="G23" s="47"/>
      <c r="H23" s="50">
        <v>50000</v>
      </c>
      <c r="I23" s="2"/>
    </row>
    <row r="24" spans="2:9" x14ac:dyDescent="0.25">
      <c r="B24" s="43"/>
      <c r="C24" s="44"/>
      <c r="D24" s="44"/>
      <c r="E24" s="45"/>
      <c r="F24" s="48"/>
      <c r="G24" s="49"/>
      <c r="H24" s="51"/>
      <c r="I24" s="2"/>
    </row>
    <row r="25" spans="2:9" x14ac:dyDescent="0.25">
      <c r="B25" s="40" t="s">
        <v>70</v>
      </c>
      <c r="C25" s="41"/>
      <c r="D25" s="41"/>
      <c r="E25" s="42"/>
      <c r="F25" s="46">
        <v>0</v>
      </c>
      <c r="G25" s="47"/>
      <c r="H25" s="50">
        <v>2230000</v>
      </c>
      <c r="I25" s="2"/>
    </row>
    <row r="26" spans="2:9" x14ac:dyDescent="0.25">
      <c r="B26" s="43"/>
      <c r="C26" s="44"/>
      <c r="D26" s="44"/>
      <c r="E26" s="45"/>
      <c r="F26" s="48"/>
      <c r="G26" s="49"/>
      <c r="H26" s="51"/>
      <c r="I26" s="2"/>
    </row>
    <row r="27" spans="2:9" x14ac:dyDescent="0.25">
      <c r="B27" s="40" t="s">
        <v>71</v>
      </c>
      <c r="C27" s="41"/>
      <c r="D27" s="41"/>
      <c r="E27" s="42"/>
      <c r="F27" s="46">
        <v>0</v>
      </c>
      <c r="G27" s="47"/>
      <c r="H27" s="50">
        <v>300000</v>
      </c>
      <c r="I27" s="2"/>
    </row>
    <row r="28" spans="2:9" x14ac:dyDescent="0.25">
      <c r="B28" s="43"/>
      <c r="C28" s="44"/>
      <c r="D28" s="44"/>
      <c r="E28" s="45"/>
      <c r="F28" s="48"/>
      <c r="G28" s="49"/>
      <c r="H28" s="51"/>
      <c r="I28" s="2"/>
    </row>
    <row r="29" spans="2:9" x14ac:dyDescent="0.25">
      <c r="B29" s="52" t="s">
        <v>12</v>
      </c>
      <c r="C29" s="53"/>
      <c r="D29" s="53"/>
      <c r="E29" s="54"/>
      <c r="F29" s="93">
        <v>3500000</v>
      </c>
      <c r="G29" s="94"/>
      <c r="H29" s="50">
        <v>0</v>
      </c>
      <c r="I29" s="2"/>
    </row>
    <row r="30" spans="2:9" ht="10.5" customHeight="1" x14ac:dyDescent="0.25">
      <c r="B30" s="55"/>
      <c r="C30" s="56"/>
      <c r="D30" s="56"/>
      <c r="E30" s="57"/>
      <c r="F30" s="95"/>
      <c r="G30" s="96"/>
      <c r="H30" s="51"/>
      <c r="I30" s="2"/>
    </row>
    <row r="31" spans="2:9" x14ac:dyDescent="0.25">
      <c r="B31" s="40" t="s">
        <v>20</v>
      </c>
      <c r="C31" s="41"/>
      <c r="D31" s="41"/>
      <c r="E31" s="42"/>
      <c r="F31" s="93">
        <v>1200000</v>
      </c>
      <c r="G31" s="94"/>
      <c r="H31" s="50">
        <v>300000</v>
      </c>
      <c r="I31" s="2"/>
    </row>
    <row r="32" spans="2:9" x14ac:dyDescent="0.25">
      <c r="B32" s="43"/>
      <c r="C32" s="44"/>
      <c r="D32" s="44"/>
      <c r="E32" s="45"/>
      <c r="F32" s="95"/>
      <c r="G32" s="96"/>
      <c r="H32" s="51"/>
      <c r="I32" s="2"/>
    </row>
    <row r="33" spans="2:9" x14ac:dyDescent="0.25">
      <c r="B33" s="40" t="s">
        <v>29</v>
      </c>
      <c r="C33" s="41"/>
      <c r="D33" s="41"/>
      <c r="E33" s="42"/>
      <c r="F33" s="93">
        <v>176000</v>
      </c>
      <c r="G33" s="94"/>
      <c r="H33" s="50">
        <v>176000</v>
      </c>
      <c r="I33" s="2"/>
    </row>
    <row r="34" spans="2:9" x14ac:dyDescent="0.25">
      <c r="B34" s="43"/>
      <c r="C34" s="44"/>
      <c r="D34" s="44"/>
      <c r="E34" s="45"/>
      <c r="F34" s="95"/>
      <c r="G34" s="96"/>
      <c r="H34" s="51"/>
      <c r="I34" s="2"/>
    </row>
    <row r="35" spans="2:9" ht="15" customHeight="1" x14ac:dyDescent="0.25">
      <c r="B35" s="87" t="s">
        <v>30</v>
      </c>
      <c r="C35" s="88"/>
      <c r="D35" s="88"/>
      <c r="E35" s="89"/>
      <c r="F35" s="46">
        <v>100000</v>
      </c>
      <c r="G35" s="47"/>
      <c r="H35" s="50">
        <v>100000</v>
      </c>
      <c r="I35" s="2"/>
    </row>
    <row r="36" spans="2:9" x14ac:dyDescent="0.25">
      <c r="B36" s="90"/>
      <c r="C36" s="91"/>
      <c r="D36" s="91"/>
      <c r="E36" s="92"/>
      <c r="F36" s="48"/>
      <c r="G36" s="49"/>
      <c r="H36" s="51"/>
      <c r="I36" s="2"/>
    </row>
    <row r="37" spans="2:9" x14ac:dyDescent="0.25">
      <c r="B37" s="40" t="s">
        <v>31</v>
      </c>
      <c r="C37" s="12"/>
      <c r="D37" s="12"/>
      <c r="E37" s="13"/>
      <c r="F37" s="93">
        <v>3150000</v>
      </c>
      <c r="G37" s="94"/>
      <c r="H37" s="50">
        <v>1550000</v>
      </c>
      <c r="I37" s="2"/>
    </row>
    <row r="38" spans="2:9" x14ac:dyDescent="0.25">
      <c r="B38" s="43"/>
      <c r="C38" s="12"/>
      <c r="D38" s="12"/>
      <c r="E38" s="13"/>
      <c r="F38" s="95"/>
      <c r="G38" s="96"/>
      <c r="H38" s="51"/>
      <c r="I38" s="2"/>
    </row>
    <row r="39" spans="2:9" x14ac:dyDescent="0.25">
      <c r="B39" s="40" t="s">
        <v>13</v>
      </c>
      <c r="C39" s="12"/>
      <c r="D39" s="12"/>
      <c r="E39" s="13"/>
      <c r="F39" s="93">
        <v>3145000</v>
      </c>
      <c r="G39" s="94"/>
      <c r="H39" s="50">
        <v>2045000</v>
      </c>
      <c r="I39" s="2"/>
    </row>
    <row r="40" spans="2:9" x14ac:dyDescent="0.25">
      <c r="B40" s="43"/>
      <c r="C40" s="12"/>
      <c r="D40" s="12"/>
      <c r="E40" s="13"/>
      <c r="F40" s="95"/>
      <c r="G40" s="96"/>
      <c r="H40" s="51"/>
      <c r="I40" s="2"/>
    </row>
    <row r="41" spans="2:9" ht="15" customHeight="1" x14ac:dyDescent="0.25">
      <c r="B41" s="87" t="s">
        <v>46</v>
      </c>
      <c r="C41" s="88"/>
      <c r="D41" s="88"/>
      <c r="E41" s="89"/>
      <c r="F41" s="93">
        <v>700000</v>
      </c>
      <c r="G41" s="94"/>
      <c r="H41" s="50">
        <v>870000</v>
      </c>
      <c r="I41" s="3"/>
    </row>
    <row r="42" spans="2:9" x14ac:dyDescent="0.25">
      <c r="B42" s="90"/>
      <c r="C42" s="91"/>
      <c r="D42" s="91"/>
      <c r="E42" s="92"/>
      <c r="F42" s="95"/>
      <c r="G42" s="96"/>
      <c r="H42" s="51"/>
      <c r="I42" s="3"/>
    </row>
    <row r="43" spans="2:9" x14ac:dyDescent="0.25">
      <c r="B43" s="87" t="s">
        <v>48</v>
      </c>
      <c r="C43" s="88"/>
      <c r="D43" s="88"/>
      <c r="E43" s="89"/>
      <c r="F43" s="93">
        <v>280000</v>
      </c>
      <c r="G43" s="94"/>
      <c r="H43" s="50">
        <v>280000</v>
      </c>
      <c r="I43" s="3"/>
    </row>
    <row r="44" spans="2:9" x14ac:dyDescent="0.25">
      <c r="B44" s="90"/>
      <c r="C44" s="91"/>
      <c r="D44" s="91"/>
      <c r="E44" s="92"/>
      <c r="F44" s="95"/>
      <c r="G44" s="96"/>
      <c r="H44" s="51"/>
      <c r="I44" s="3"/>
    </row>
    <row r="45" spans="2:9" x14ac:dyDescent="0.25">
      <c r="B45" s="81" t="s">
        <v>21</v>
      </c>
      <c r="C45" s="82"/>
      <c r="D45" s="82"/>
      <c r="E45" s="83"/>
      <c r="F45" s="46">
        <v>750000</v>
      </c>
      <c r="G45" s="47"/>
      <c r="H45" s="50">
        <v>750000</v>
      </c>
      <c r="I45" s="3"/>
    </row>
    <row r="46" spans="2:9" x14ac:dyDescent="0.25">
      <c r="B46" s="84"/>
      <c r="C46" s="85"/>
      <c r="D46" s="85"/>
      <c r="E46" s="86"/>
      <c r="F46" s="48"/>
      <c r="G46" s="49"/>
      <c r="H46" s="51"/>
      <c r="I46" s="3"/>
    </row>
    <row r="47" spans="2:9" ht="12" customHeight="1" x14ac:dyDescent="0.25">
      <c r="B47" s="81" t="s">
        <v>33</v>
      </c>
      <c r="C47" s="82"/>
      <c r="D47" s="82"/>
      <c r="E47" s="83"/>
      <c r="F47" s="46">
        <v>450000</v>
      </c>
      <c r="G47" s="47"/>
      <c r="H47" s="50">
        <v>450000</v>
      </c>
      <c r="I47" s="2"/>
    </row>
    <row r="48" spans="2:9" ht="14.25" customHeight="1" x14ac:dyDescent="0.25">
      <c r="B48" s="84"/>
      <c r="C48" s="85"/>
      <c r="D48" s="85"/>
      <c r="E48" s="86"/>
      <c r="F48" s="48"/>
      <c r="G48" s="49"/>
      <c r="H48" s="51"/>
      <c r="I48" s="2"/>
    </row>
    <row r="49" spans="1:9" x14ac:dyDescent="0.25">
      <c r="B49" s="81" t="s">
        <v>34</v>
      </c>
      <c r="C49" s="82"/>
      <c r="D49" s="82"/>
      <c r="E49" s="83"/>
      <c r="F49" s="46">
        <v>390000</v>
      </c>
      <c r="G49" s="47"/>
      <c r="H49" s="50">
        <v>390000</v>
      </c>
      <c r="I49" s="2"/>
    </row>
    <row r="50" spans="1:9" x14ac:dyDescent="0.25">
      <c r="B50" s="84"/>
      <c r="C50" s="85"/>
      <c r="D50" s="85"/>
      <c r="E50" s="86"/>
      <c r="F50" s="48"/>
      <c r="G50" s="49"/>
      <c r="H50" s="51"/>
      <c r="I50" s="2"/>
    </row>
    <row r="51" spans="1:9" x14ac:dyDescent="0.25">
      <c r="A51" s="14"/>
      <c r="B51" s="81" t="s">
        <v>35</v>
      </c>
      <c r="C51" s="82"/>
      <c r="D51" s="82"/>
      <c r="E51" s="83"/>
      <c r="F51" s="46">
        <v>80000</v>
      </c>
      <c r="G51" s="47"/>
      <c r="H51" s="50">
        <v>80000</v>
      </c>
      <c r="I51" s="2"/>
    </row>
    <row r="52" spans="1:9" x14ac:dyDescent="0.25">
      <c r="A52" s="14"/>
      <c r="B52" s="84"/>
      <c r="C52" s="85"/>
      <c r="D52" s="85"/>
      <c r="E52" s="86"/>
      <c r="F52" s="48"/>
      <c r="G52" s="49"/>
      <c r="H52" s="51"/>
      <c r="I52" s="2"/>
    </row>
    <row r="53" spans="1:9" x14ac:dyDescent="0.25">
      <c r="A53" s="14"/>
      <c r="B53" s="81" t="s">
        <v>14</v>
      </c>
      <c r="C53" s="82"/>
      <c r="D53" s="82"/>
      <c r="E53" s="83"/>
      <c r="F53" s="46">
        <v>2900000</v>
      </c>
      <c r="G53" s="47"/>
      <c r="H53" s="50">
        <v>2900000</v>
      </c>
      <c r="I53" s="2"/>
    </row>
    <row r="54" spans="1:9" x14ac:dyDescent="0.25">
      <c r="A54" s="14"/>
      <c r="B54" s="84"/>
      <c r="C54" s="85"/>
      <c r="D54" s="85"/>
      <c r="E54" s="86"/>
      <c r="F54" s="48"/>
      <c r="G54" s="49"/>
      <c r="H54" s="51"/>
      <c r="I54" s="2"/>
    </row>
    <row r="55" spans="1:9" x14ac:dyDescent="0.25">
      <c r="B55" s="81" t="s">
        <v>15</v>
      </c>
      <c r="C55" s="82"/>
      <c r="D55" s="82"/>
      <c r="E55" s="83"/>
      <c r="F55" s="65">
        <v>3950000</v>
      </c>
      <c r="G55" s="66"/>
      <c r="H55" s="50">
        <v>50000</v>
      </c>
      <c r="I55" s="3"/>
    </row>
    <row r="56" spans="1:9" x14ac:dyDescent="0.25">
      <c r="B56" s="84"/>
      <c r="C56" s="85"/>
      <c r="D56" s="85"/>
      <c r="E56" s="86"/>
      <c r="F56" s="67"/>
      <c r="G56" s="68"/>
      <c r="H56" s="51"/>
      <c r="I56" s="3"/>
    </row>
    <row r="57" spans="1:9" x14ac:dyDescent="0.25">
      <c r="A57" s="14"/>
      <c r="B57" s="81" t="s">
        <v>36</v>
      </c>
      <c r="C57" s="82"/>
      <c r="D57" s="82"/>
      <c r="E57" s="83"/>
      <c r="F57" s="46">
        <v>600000</v>
      </c>
      <c r="G57" s="47"/>
      <c r="H57" s="50">
        <v>600000</v>
      </c>
      <c r="I57" s="2"/>
    </row>
    <row r="58" spans="1:9" x14ac:dyDescent="0.25">
      <c r="A58" s="14"/>
      <c r="B58" s="84"/>
      <c r="C58" s="85"/>
      <c r="D58" s="85"/>
      <c r="E58" s="86"/>
      <c r="F58" s="48"/>
      <c r="G58" s="49"/>
      <c r="H58" s="51"/>
      <c r="I58" s="2"/>
    </row>
    <row r="59" spans="1:9" x14ac:dyDescent="0.25">
      <c r="B59" s="81" t="s">
        <v>37</v>
      </c>
      <c r="C59" s="82"/>
      <c r="D59" s="82"/>
      <c r="E59" s="83"/>
      <c r="F59" s="46">
        <v>12000000</v>
      </c>
      <c r="G59" s="47"/>
      <c r="H59" s="50">
        <v>12000000</v>
      </c>
      <c r="I59" s="2"/>
    </row>
    <row r="60" spans="1:9" x14ac:dyDescent="0.25">
      <c r="B60" s="84"/>
      <c r="C60" s="85"/>
      <c r="D60" s="85"/>
      <c r="E60" s="86"/>
      <c r="F60" s="48"/>
      <c r="G60" s="49"/>
      <c r="H60" s="51"/>
      <c r="I60" s="2"/>
    </row>
    <row r="61" spans="1:9" x14ac:dyDescent="0.25">
      <c r="B61" s="81" t="s">
        <v>16</v>
      </c>
      <c r="C61" s="82"/>
      <c r="D61" s="82"/>
      <c r="E61" s="83"/>
      <c r="F61" s="46">
        <v>350000</v>
      </c>
      <c r="G61" s="47"/>
      <c r="H61" s="50">
        <v>1000000</v>
      </c>
      <c r="I61" s="2"/>
    </row>
    <row r="62" spans="1:9" x14ac:dyDescent="0.25">
      <c r="B62" s="84"/>
      <c r="C62" s="85"/>
      <c r="D62" s="85"/>
      <c r="E62" s="86"/>
      <c r="F62" s="48"/>
      <c r="G62" s="49"/>
      <c r="H62" s="51"/>
      <c r="I62" s="2"/>
    </row>
    <row r="63" spans="1:9" ht="15" customHeight="1" x14ac:dyDescent="0.25">
      <c r="B63" s="87" t="s">
        <v>17</v>
      </c>
      <c r="C63" s="88"/>
      <c r="D63" s="88"/>
      <c r="E63" s="89"/>
      <c r="F63" s="46">
        <v>200000</v>
      </c>
      <c r="G63" s="47"/>
      <c r="H63" s="50">
        <v>200000</v>
      </c>
      <c r="I63" s="4"/>
    </row>
    <row r="64" spans="1:9" x14ac:dyDescent="0.25">
      <c r="B64" s="90"/>
      <c r="C64" s="91"/>
      <c r="D64" s="91"/>
      <c r="E64" s="92"/>
      <c r="F64" s="48"/>
      <c r="G64" s="49"/>
      <c r="H64" s="51"/>
      <c r="I64" s="4"/>
    </row>
    <row r="65" spans="2:9" x14ac:dyDescent="0.25">
      <c r="B65" s="87" t="s">
        <v>22</v>
      </c>
      <c r="C65" s="88"/>
      <c r="D65" s="88"/>
      <c r="E65" s="89"/>
      <c r="F65" s="46">
        <v>8310000</v>
      </c>
      <c r="G65" s="47"/>
      <c r="H65" s="50">
        <v>8310000</v>
      </c>
      <c r="I65" s="2"/>
    </row>
    <row r="66" spans="2:9" x14ac:dyDescent="0.25">
      <c r="B66" s="90"/>
      <c r="C66" s="91"/>
      <c r="D66" s="91"/>
      <c r="E66" s="92"/>
      <c r="F66" s="48"/>
      <c r="G66" s="49"/>
      <c r="H66" s="51"/>
      <c r="I66" s="2"/>
    </row>
    <row r="67" spans="2:9" x14ac:dyDescent="0.25">
      <c r="B67" s="108" t="s">
        <v>1</v>
      </c>
      <c r="C67" s="109"/>
      <c r="D67" s="109"/>
      <c r="E67" s="110"/>
      <c r="F67" s="114">
        <f>SUM(F7:G66)</f>
        <v>46378500</v>
      </c>
      <c r="G67" s="115"/>
      <c r="H67" s="69">
        <f>SUM(H7:H66)</f>
        <v>39781500</v>
      </c>
      <c r="I67" s="5"/>
    </row>
    <row r="68" spans="2:9" x14ac:dyDescent="0.25">
      <c r="B68" s="111"/>
      <c r="C68" s="112"/>
      <c r="D68" s="112"/>
      <c r="E68" s="113"/>
      <c r="F68" s="116"/>
      <c r="G68" s="117"/>
      <c r="H68" s="70"/>
      <c r="I68" s="5"/>
    </row>
    <row r="69" spans="2:9" x14ac:dyDescent="0.25">
      <c r="F69" s="127"/>
      <c r="G69" s="127"/>
      <c r="H69" s="62"/>
      <c r="I69" s="62"/>
    </row>
    <row r="70" spans="2:9" x14ac:dyDescent="0.25">
      <c r="B70" s="123" t="s">
        <v>3</v>
      </c>
      <c r="C70" s="124"/>
      <c r="D70" s="124"/>
      <c r="E70" s="124"/>
      <c r="F70" s="124"/>
      <c r="G70" s="124"/>
      <c r="H70" s="35"/>
      <c r="I70" s="29"/>
    </row>
    <row r="71" spans="2:9" ht="38.25" customHeight="1" x14ac:dyDescent="0.25">
      <c r="B71" s="134" t="s">
        <v>26</v>
      </c>
      <c r="C71" s="135"/>
      <c r="D71" s="135"/>
      <c r="E71" s="135"/>
      <c r="F71" s="135"/>
      <c r="G71" s="135"/>
      <c r="H71" s="11"/>
      <c r="I71" s="11"/>
    </row>
    <row r="72" spans="2:9" ht="21.75" customHeight="1" x14ac:dyDescent="0.25">
      <c r="B72" s="120" t="s">
        <v>0</v>
      </c>
      <c r="C72" s="121"/>
      <c r="D72" s="121"/>
      <c r="E72" s="122"/>
      <c r="F72" s="118" t="s">
        <v>23</v>
      </c>
      <c r="G72" s="119"/>
      <c r="H72" s="36" t="s">
        <v>67</v>
      </c>
      <c r="I72" s="1"/>
    </row>
    <row r="73" spans="2:9" x14ac:dyDescent="0.25">
      <c r="B73" s="71" t="s">
        <v>4</v>
      </c>
      <c r="C73" s="72"/>
      <c r="D73" s="72"/>
      <c r="E73" s="73"/>
      <c r="F73" s="77">
        <f>SUM(F75:G90)</f>
        <v>2496000</v>
      </c>
      <c r="G73" s="78"/>
      <c r="H73" s="63">
        <f>SUM(H75:H90)</f>
        <v>2542000</v>
      </c>
      <c r="I73" s="6"/>
    </row>
    <row r="74" spans="2:9" x14ac:dyDescent="0.25">
      <c r="B74" s="74"/>
      <c r="C74" s="75"/>
      <c r="D74" s="75"/>
      <c r="E74" s="76"/>
      <c r="F74" s="79"/>
      <c r="G74" s="80"/>
      <c r="H74" s="64"/>
      <c r="I74" s="6"/>
    </row>
    <row r="75" spans="2:9" x14ac:dyDescent="0.25">
      <c r="B75" s="52" t="s">
        <v>19</v>
      </c>
      <c r="C75" s="53"/>
      <c r="D75" s="53"/>
      <c r="E75" s="54"/>
      <c r="F75" s="46">
        <v>146000</v>
      </c>
      <c r="G75" s="47"/>
      <c r="H75" s="50">
        <v>192000</v>
      </c>
      <c r="I75" s="2"/>
    </row>
    <row r="76" spans="2:9" x14ac:dyDescent="0.25">
      <c r="B76" s="55"/>
      <c r="C76" s="56"/>
      <c r="D76" s="56"/>
      <c r="E76" s="57"/>
      <c r="F76" s="48"/>
      <c r="G76" s="49"/>
      <c r="H76" s="51"/>
      <c r="I76" s="2"/>
    </row>
    <row r="77" spans="2:9" x14ac:dyDescent="0.25">
      <c r="B77" s="52" t="s">
        <v>41</v>
      </c>
      <c r="C77" s="53"/>
      <c r="D77" s="53"/>
      <c r="E77" s="54"/>
      <c r="F77" s="46">
        <v>100000</v>
      </c>
      <c r="G77" s="47"/>
      <c r="H77" s="50">
        <v>100000</v>
      </c>
      <c r="I77" s="2"/>
    </row>
    <row r="78" spans="2:9" x14ac:dyDescent="0.25">
      <c r="B78" s="55"/>
      <c r="C78" s="56"/>
      <c r="D78" s="56"/>
      <c r="E78" s="57"/>
      <c r="F78" s="48"/>
      <c r="G78" s="49"/>
      <c r="H78" s="51"/>
      <c r="I78" s="2"/>
    </row>
    <row r="79" spans="2:9" x14ac:dyDescent="0.25">
      <c r="B79" s="40" t="s">
        <v>18</v>
      </c>
      <c r="C79" s="41"/>
      <c r="D79" s="41"/>
      <c r="E79" s="42"/>
      <c r="F79" s="46">
        <v>50000</v>
      </c>
      <c r="G79" s="47"/>
      <c r="H79" s="50">
        <v>50000</v>
      </c>
      <c r="I79" s="2"/>
    </row>
    <row r="80" spans="2:9" x14ac:dyDescent="0.25">
      <c r="B80" s="43"/>
      <c r="C80" s="44"/>
      <c r="D80" s="44"/>
      <c r="E80" s="45"/>
      <c r="F80" s="48"/>
      <c r="G80" s="49"/>
      <c r="H80" s="51"/>
      <c r="I80" s="2"/>
    </row>
    <row r="81" spans="2:9" x14ac:dyDescent="0.25">
      <c r="B81" s="81" t="s">
        <v>31</v>
      </c>
      <c r="C81" s="82"/>
      <c r="D81" s="82"/>
      <c r="E81" s="83"/>
      <c r="F81" s="46">
        <v>1100000</v>
      </c>
      <c r="G81" s="47"/>
      <c r="H81" s="50">
        <v>600000</v>
      </c>
      <c r="I81" s="2"/>
    </row>
    <row r="82" spans="2:9" x14ac:dyDescent="0.25">
      <c r="B82" s="84"/>
      <c r="C82" s="85"/>
      <c r="D82" s="85"/>
      <c r="E82" s="86"/>
      <c r="F82" s="48"/>
      <c r="G82" s="49"/>
      <c r="H82" s="51"/>
      <c r="I82" s="2"/>
    </row>
    <row r="83" spans="2:9" x14ac:dyDescent="0.25">
      <c r="B83" s="87" t="s">
        <v>47</v>
      </c>
      <c r="C83" s="88"/>
      <c r="D83" s="88"/>
      <c r="E83" s="89"/>
      <c r="F83" s="93">
        <v>350000</v>
      </c>
      <c r="G83" s="94"/>
      <c r="H83" s="50">
        <v>450000</v>
      </c>
      <c r="I83" s="2"/>
    </row>
    <row r="84" spans="2:9" x14ac:dyDescent="0.25">
      <c r="B84" s="90"/>
      <c r="C84" s="91"/>
      <c r="D84" s="91"/>
      <c r="E84" s="92"/>
      <c r="F84" s="95"/>
      <c r="G84" s="96"/>
      <c r="H84" s="51"/>
      <c r="I84" s="2"/>
    </row>
    <row r="85" spans="2:9" x14ac:dyDescent="0.25">
      <c r="B85" s="81" t="s">
        <v>33</v>
      </c>
      <c r="C85" s="82"/>
      <c r="D85" s="82"/>
      <c r="E85" s="83"/>
      <c r="F85" s="46">
        <v>200000</v>
      </c>
      <c r="G85" s="47"/>
      <c r="H85" s="50">
        <v>200000</v>
      </c>
      <c r="I85" s="7"/>
    </row>
    <row r="86" spans="2:9" x14ac:dyDescent="0.25">
      <c r="B86" s="84"/>
      <c r="C86" s="85"/>
      <c r="D86" s="85"/>
      <c r="E86" s="86"/>
      <c r="F86" s="48"/>
      <c r="G86" s="49"/>
      <c r="H86" s="51"/>
      <c r="I86" s="7"/>
    </row>
    <row r="87" spans="2:9" x14ac:dyDescent="0.25">
      <c r="B87" s="81" t="s">
        <v>16</v>
      </c>
      <c r="C87" s="82"/>
      <c r="D87" s="82"/>
      <c r="E87" s="83"/>
      <c r="F87" s="46">
        <v>350000</v>
      </c>
      <c r="G87" s="47"/>
      <c r="H87" s="50">
        <v>750000</v>
      </c>
      <c r="I87" s="2"/>
    </row>
    <row r="88" spans="2:9" x14ac:dyDescent="0.25">
      <c r="B88" s="84"/>
      <c r="C88" s="85"/>
      <c r="D88" s="85"/>
      <c r="E88" s="86"/>
      <c r="F88" s="48"/>
      <c r="G88" s="49"/>
      <c r="H88" s="51"/>
      <c r="I88" s="2"/>
    </row>
    <row r="89" spans="2:9" x14ac:dyDescent="0.25">
      <c r="B89" s="87" t="s">
        <v>17</v>
      </c>
      <c r="C89" s="88"/>
      <c r="D89" s="88"/>
      <c r="E89" s="89"/>
      <c r="F89" s="46">
        <v>200000</v>
      </c>
      <c r="G89" s="47"/>
      <c r="H89" s="50">
        <v>200000</v>
      </c>
      <c r="I89" s="2"/>
    </row>
    <row r="90" spans="2:9" x14ac:dyDescent="0.25">
      <c r="B90" s="90"/>
      <c r="C90" s="91"/>
      <c r="D90" s="91"/>
      <c r="E90" s="92"/>
      <c r="F90" s="48"/>
      <c r="G90" s="49"/>
      <c r="H90" s="51"/>
      <c r="I90" s="2"/>
    </row>
    <row r="91" spans="2:9" x14ac:dyDescent="0.25">
      <c r="B91" s="71" t="s">
        <v>11</v>
      </c>
      <c r="C91" s="72"/>
      <c r="D91" s="72"/>
      <c r="E91" s="73"/>
      <c r="F91" s="77">
        <f>SUM(F95:G130)</f>
        <v>32620000</v>
      </c>
      <c r="G91" s="78"/>
      <c r="H91" s="63">
        <f>SUM(H93:H130)</f>
        <v>25180000</v>
      </c>
      <c r="I91" s="6"/>
    </row>
    <row r="92" spans="2:9" x14ac:dyDescent="0.25">
      <c r="B92" s="74"/>
      <c r="C92" s="75"/>
      <c r="D92" s="75"/>
      <c r="E92" s="76"/>
      <c r="F92" s="79"/>
      <c r="G92" s="80"/>
      <c r="H92" s="64"/>
      <c r="I92" s="6"/>
    </row>
    <row r="93" spans="2:9" x14ac:dyDescent="0.25">
      <c r="B93" s="40" t="s">
        <v>74</v>
      </c>
      <c r="C93" s="41"/>
      <c r="D93" s="41"/>
      <c r="E93" s="42"/>
      <c r="F93" s="46">
        <v>0</v>
      </c>
      <c r="G93" s="47"/>
      <c r="H93" s="50">
        <v>180000</v>
      </c>
      <c r="I93" s="6"/>
    </row>
    <row r="94" spans="2:9" x14ac:dyDescent="0.25">
      <c r="B94" s="43"/>
      <c r="C94" s="44"/>
      <c r="D94" s="44"/>
      <c r="E94" s="45"/>
      <c r="F94" s="48"/>
      <c r="G94" s="49"/>
      <c r="H94" s="51"/>
      <c r="I94" s="6"/>
    </row>
    <row r="95" spans="2:9" x14ac:dyDescent="0.25">
      <c r="B95" s="40" t="s">
        <v>27</v>
      </c>
      <c r="C95" s="41"/>
      <c r="D95" s="41"/>
      <c r="E95" s="42"/>
      <c r="F95" s="46">
        <v>375000</v>
      </c>
      <c r="G95" s="47"/>
      <c r="H95" s="50">
        <v>375000</v>
      </c>
      <c r="I95" s="6"/>
    </row>
    <row r="96" spans="2:9" x14ac:dyDescent="0.25">
      <c r="B96" s="43"/>
      <c r="C96" s="44"/>
      <c r="D96" s="44"/>
      <c r="E96" s="45"/>
      <c r="F96" s="48"/>
      <c r="G96" s="49"/>
      <c r="H96" s="51"/>
      <c r="I96" s="6"/>
    </row>
    <row r="97" spans="2:9" x14ac:dyDescent="0.25">
      <c r="B97" s="40" t="s">
        <v>28</v>
      </c>
      <c r="C97" s="41"/>
      <c r="D97" s="41"/>
      <c r="E97" s="42"/>
      <c r="F97" s="93">
        <v>150000</v>
      </c>
      <c r="G97" s="94"/>
      <c r="H97" s="50">
        <v>150000</v>
      </c>
      <c r="I97" s="6"/>
    </row>
    <row r="98" spans="2:9" x14ac:dyDescent="0.25">
      <c r="B98" s="43"/>
      <c r="C98" s="44"/>
      <c r="D98" s="44"/>
      <c r="E98" s="45"/>
      <c r="F98" s="95"/>
      <c r="G98" s="96"/>
      <c r="H98" s="51"/>
      <c r="I98" s="6"/>
    </row>
    <row r="99" spans="2:9" x14ac:dyDescent="0.25">
      <c r="B99" s="40" t="s">
        <v>64</v>
      </c>
      <c r="C99" s="41"/>
      <c r="D99" s="41"/>
      <c r="E99" s="42"/>
      <c r="F99" s="46">
        <v>400000</v>
      </c>
      <c r="G99" s="47"/>
      <c r="H99" s="50">
        <v>400000</v>
      </c>
      <c r="I99" s="2"/>
    </row>
    <row r="100" spans="2:9" x14ac:dyDescent="0.25">
      <c r="B100" s="43"/>
      <c r="C100" s="44"/>
      <c r="D100" s="44"/>
      <c r="E100" s="45"/>
      <c r="F100" s="48"/>
      <c r="G100" s="49"/>
      <c r="H100" s="51"/>
      <c r="I100" s="2"/>
    </row>
    <row r="101" spans="2:9" x14ac:dyDescent="0.25">
      <c r="B101" s="40" t="s">
        <v>69</v>
      </c>
      <c r="C101" s="41"/>
      <c r="D101" s="41"/>
      <c r="E101" s="42"/>
      <c r="F101" s="46">
        <v>400000</v>
      </c>
      <c r="G101" s="47"/>
      <c r="H101" s="50">
        <v>700000</v>
      </c>
      <c r="I101" s="2"/>
    </row>
    <row r="102" spans="2:9" x14ac:dyDescent="0.25">
      <c r="B102" s="43"/>
      <c r="C102" s="44"/>
      <c r="D102" s="44"/>
      <c r="E102" s="45"/>
      <c r="F102" s="48"/>
      <c r="G102" s="49"/>
      <c r="H102" s="51"/>
      <c r="I102" s="2"/>
    </row>
    <row r="103" spans="2:9" x14ac:dyDescent="0.25">
      <c r="B103" s="40" t="s">
        <v>70</v>
      </c>
      <c r="C103" s="41"/>
      <c r="D103" s="41"/>
      <c r="E103" s="42"/>
      <c r="F103" s="46">
        <v>0</v>
      </c>
      <c r="G103" s="47"/>
      <c r="H103" s="50">
        <v>2230000</v>
      </c>
      <c r="I103" s="2"/>
    </row>
    <row r="104" spans="2:9" x14ac:dyDescent="0.25">
      <c r="B104" s="43"/>
      <c r="C104" s="44"/>
      <c r="D104" s="44"/>
      <c r="E104" s="45"/>
      <c r="F104" s="48"/>
      <c r="G104" s="49"/>
      <c r="H104" s="51"/>
      <c r="I104" s="2"/>
    </row>
    <row r="105" spans="2:9" x14ac:dyDescent="0.25">
      <c r="B105" s="40" t="s">
        <v>71</v>
      </c>
      <c r="C105" s="41"/>
      <c r="D105" s="41"/>
      <c r="E105" s="42"/>
      <c r="F105" s="46">
        <v>0</v>
      </c>
      <c r="G105" s="47"/>
      <c r="H105" s="50">
        <v>200000</v>
      </c>
      <c r="I105" s="2"/>
    </row>
    <row r="106" spans="2:9" x14ac:dyDescent="0.25">
      <c r="B106" s="43"/>
      <c r="C106" s="44"/>
      <c r="D106" s="44"/>
      <c r="E106" s="45"/>
      <c r="F106" s="48"/>
      <c r="G106" s="49"/>
      <c r="H106" s="51"/>
      <c r="I106" s="2"/>
    </row>
    <row r="107" spans="2:9" x14ac:dyDescent="0.25">
      <c r="B107" s="52" t="s">
        <v>12</v>
      </c>
      <c r="C107" s="53"/>
      <c r="D107" s="53"/>
      <c r="E107" s="54"/>
      <c r="F107" s="46">
        <v>3500000</v>
      </c>
      <c r="G107" s="47"/>
      <c r="H107" s="50">
        <v>0</v>
      </c>
      <c r="I107" s="2"/>
    </row>
    <row r="108" spans="2:9" x14ac:dyDescent="0.25">
      <c r="B108" s="55"/>
      <c r="C108" s="56"/>
      <c r="D108" s="56"/>
      <c r="E108" s="57"/>
      <c r="F108" s="48"/>
      <c r="G108" s="49"/>
      <c r="H108" s="51"/>
      <c r="I108" s="2"/>
    </row>
    <row r="109" spans="2:9" ht="15" customHeight="1" x14ac:dyDescent="0.25">
      <c r="B109" s="40" t="s">
        <v>20</v>
      </c>
      <c r="C109" s="41"/>
      <c r="D109" s="41"/>
      <c r="E109" s="42"/>
      <c r="F109" s="46">
        <v>1200000</v>
      </c>
      <c r="G109" s="47"/>
      <c r="H109" s="50">
        <v>300000</v>
      </c>
      <c r="I109" s="3"/>
    </row>
    <row r="110" spans="2:9" x14ac:dyDescent="0.25">
      <c r="B110" s="43"/>
      <c r="C110" s="44"/>
      <c r="D110" s="44"/>
      <c r="E110" s="45"/>
      <c r="F110" s="48"/>
      <c r="G110" s="49"/>
      <c r="H110" s="51"/>
      <c r="I110" s="3"/>
    </row>
    <row r="111" spans="2:9" x14ac:dyDescent="0.25">
      <c r="B111" s="87" t="s">
        <v>31</v>
      </c>
      <c r="C111" s="88"/>
      <c r="D111" s="88"/>
      <c r="E111" s="89"/>
      <c r="F111" s="46">
        <v>2050000</v>
      </c>
      <c r="G111" s="47"/>
      <c r="H111" s="50">
        <v>950000</v>
      </c>
      <c r="I111" s="2"/>
    </row>
    <row r="112" spans="2:9" x14ac:dyDescent="0.25">
      <c r="B112" s="90"/>
      <c r="C112" s="91"/>
      <c r="D112" s="91"/>
      <c r="E112" s="92"/>
      <c r="F112" s="48"/>
      <c r="G112" s="49"/>
      <c r="H112" s="51"/>
      <c r="I112" s="2"/>
    </row>
    <row r="113" spans="2:9" x14ac:dyDescent="0.25">
      <c r="B113" s="40" t="s">
        <v>45</v>
      </c>
      <c r="C113" s="41"/>
      <c r="D113" s="41"/>
      <c r="E113" s="42"/>
      <c r="F113" s="46">
        <v>2645000</v>
      </c>
      <c r="G113" s="47"/>
      <c r="H113" s="50">
        <v>1745000</v>
      </c>
      <c r="I113" s="2"/>
    </row>
    <row r="114" spans="2:9" x14ac:dyDescent="0.25">
      <c r="B114" s="43"/>
      <c r="C114" s="44"/>
      <c r="D114" s="44"/>
      <c r="E114" s="45"/>
      <c r="F114" s="48"/>
      <c r="G114" s="49"/>
      <c r="H114" s="51"/>
      <c r="I114" s="2"/>
    </row>
    <row r="115" spans="2:9" x14ac:dyDescent="0.25">
      <c r="B115" s="81" t="s">
        <v>21</v>
      </c>
      <c r="C115" s="82"/>
      <c r="D115" s="82"/>
      <c r="E115" s="83"/>
      <c r="F115" s="46">
        <v>480000</v>
      </c>
      <c r="G115" s="47"/>
      <c r="H115" s="50">
        <v>480000</v>
      </c>
      <c r="I115" s="2"/>
    </row>
    <row r="116" spans="2:9" x14ac:dyDescent="0.25">
      <c r="B116" s="84"/>
      <c r="C116" s="85"/>
      <c r="D116" s="85"/>
      <c r="E116" s="86"/>
      <c r="F116" s="48"/>
      <c r="G116" s="49"/>
      <c r="H116" s="51"/>
      <c r="I116" s="2"/>
    </row>
    <row r="117" spans="2:9" x14ac:dyDescent="0.25">
      <c r="B117" s="81" t="s">
        <v>34</v>
      </c>
      <c r="C117" s="82"/>
      <c r="D117" s="82"/>
      <c r="E117" s="83"/>
      <c r="F117" s="46">
        <v>320000</v>
      </c>
      <c r="G117" s="47"/>
      <c r="H117" s="50">
        <v>320000</v>
      </c>
      <c r="I117" s="2"/>
    </row>
    <row r="118" spans="2:9" x14ac:dyDescent="0.25">
      <c r="B118" s="84"/>
      <c r="C118" s="85"/>
      <c r="D118" s="85"/>
      <c r="E118" s="86"/>
      <c r="F118" s="48"/>
      <c r="G118" s="49"/>
      <c r="H118" s="51"/>
      <c r="I118" s="2"/>
    </row>
    <row r="119" spans="2:9" x14ac:dyDescent="0.25">
      <c r="B119" s="81" t="s">
        <v>35</v>
      </c>
      <c r="C119" s="82"/>
      <c r="D119" s="82"/>
      <c r="E119" s="83"/>
      <c r="F119" s="46">
        <v>80000</v>
      </c>
      <c r="G119" s="47"/>
      <c r="H119" s="50">
        <v>80000</v>
      </c>
      <c r="I119" s="2"/>
    </row>
    <row r="120" spans="2:9" x14ac:dyDescent="0.25">
      <c r="B120" s="84"/>
      <c r="C120" s="85"/>
      <c r="D120" s="85"/>
      <c r="E120" s="86"/>
      <c r="F120" s="48"/>
      <c r="G120" s="49"/>
      <c r="H120" s="51"/>
      <c r="I120" s="2"/>
    </row>
    <row r="121" spans="2:9" x14ac:dyDescent="0.25">
      <c r="B121" s="81" t="s">
        <v>14</v>
      </c>
      <c r="C121" s="82"/>
      <c r="D121" s="82"/>
      <c r="E121" s="83"/>
      <c r="F121" s="46">
        <v>2300000</v>
      </c>
      <c r="G121" s="47"/>
      <c r="H121" s="50">
        <v>2300000</v>
      </c>
      <c r="I121" s="2"/>
    </row>
    <row r="122" spans="2:9" x14ac:dyDescent="0.25">
      <c r="B122" s="84"/>
      <c r="C122" s="85"/>
      <c r="D122" s="85"/>
      <c r="E122" s="86"/>
      <c r="F122" s="48"/>
      <c r="G122" s="49"/>
      <c r="H122" s="51"/>
      <c r="I122" s="2"/>
    </row>
    <row r="123" spans="2:9" x14ac:dyDescent="0.25">
      <c r="B123" s="81" t="s">
        <v>15</v>
      </c>
      <c r="C123" s="82"/>
      <c r="D123" s="82"/>
      <c r="E123" s="83"/>
      <c r="F123" s="65">
        <v>3950000</v>
      </c>
      <c r="G123" s="66"/>
      <c r="H123" s="50">
        <v>0</v>
      </c>
      <c r="I123" s="2"/>
    </row>
    <row r="124" spans="2:9" x14ac:dyDescent="0.25">
      <c r="B124" s="84"/>
      <c r="C124" s="85"/>
      <c r="D124" s="85"/>
      <c r="E124" s="86"/>
      <c r="F124" s="67"/>
      <c r="G124" s="68"/>
      <c r="H124" s="51"/>
      <c r="I124" s="2"/>
    </row>
    <row r="125" spans="2:9" x14ac:dyDescent="0.25">
      <c r="B125" s="81" t="s">
        <v>36</v>
      </c>
      <c r="C125" s="82"/>
      <c r="D125" s="82"/>
      <c r="E125" s="83"/>
      <c r="F125" s="65">
        <v>480000</v>
      </c>
      <c r="G125" s="66"/>
      <c r="H125" s="50">
        <v>480000</v>
      </c>
      <c r="I125" s="2"/>
    </row>
    <row r="126" spans="2:9" x14ac:dyDescent="0.25">
      <c r="B126" s="84"/>
      <c r="C126" s="85"/>
      <c r="D126" s="85"/>
      <c r="E126" s="86"/>
      <c r="F126" s="67"/>
      <c r="G126" s="68"/>
      <c r="H126" s="51"/>
      <c r="I126" s="2"/>
    </row>
    <row r="127" spans="2:9" x14ac:dyDescent="0.25">
      <c r="B127" s="81" t="s">
        <v>37</v>
      </c>
      <c r="C127" s="82"/>
      <c r="D127" s="82"/>
      <c r="E127" s="83"/>
      <c r="F127" s="46">
        <v>6000000</v>
      </c>
      <c r="G127" s="47"/>
      <c r="H127" s="50">
        <v>6000000</v>
      </c>
      <c r="I127" s="2"/>
    </row>
    <row r="128" spans="2:9" x14ac:dyDescent="0.25">
      <c r="B128" s="84"/>
      <c r="C128" s="85"/>
      <c r="D128" s="85"/>
      <c r="E128" s="86"/>
      <c r="F128" s="48"/>
      <c r="G128" s="49"/>
      <c r="H128" s="51"/>
      <c r="I128" s="2"/>
    </row>
    <row r="129" spans="2:9" x14ac:dyDescent="0.25">
      <c r="B129" s="87" t="s">
        <v>22</v>
      </c>
      <c r="C129" s="88"/>
      <c r="D129" s="88"/>
      <c r="E129" s="89"/>
      <c r="F129" s="46">
        <v>8290000</v>
      </c>
      <c r="G129" s="47"/>
      <c r="H129" s="50">
        <v>8290000</v>
      </c>
      <c r="I129" s="2"/>
    </row>
    <row r="130" spans="2:9" x14ac:dyDescent="0.25">
      <c r="B130" s="90"/>
      <c r="C130" s="91"/>
      <c r="D130" s="91"/>
      <c r="E130" s="92"/>
      <c r="F130" s="48"/>
      <c r="G130" s="49"/>
      <c r="H130" s="51"/>
      <c r="I130" s="2"/>
    </row>
    <row r="131" spans="2:9" ht="29.25" customHeight="1" x14ac:dyDescent="0.25">
      <c r="B131" s="15" t="s">
        <v>38</v>
      </c>
      <c r="C131" s="16"/>
      <c r="D131" s="16"/>
      <c r="E131" s="17"/>
      <c r="F131" s="100">
        <f>SUM(F134)</f>
        <v>700000</v>
      </c>
      <c r="G131" s="101"/>
      <c r="H131" s="37">
        <f>SUM(H132:H134)</f>
        <v>955000</v>
      </c>
      <c r="I131" s="3"/>
    </row>
    <row r="132" spans="2:9" x14ac:dyDescent="0.25">
      <c r="B132" s="52" t="s">
        <v>74</v>
      </c>
      <c r="C132" s="53"/>
      <c r="D132" s="53"/>
      <c r="E132" s="54"/>
      <c r="F132" s="58">
        <v>0</v>
      </c>
      <c r="G132" s="59"/>
      <c r="H132" s="50">
        <v>200000</v>
      </c>
      <c r="I132" s="3"/>
    </row>
    <row r="133" spans="2:9" x14ac:dyDescent="0.25">
      <c r="B133" s="55"/>
      <c r="C133" s="56"/>
      <c r="D133" s="56"/>
      <c r="E133" s="57"/>
      <c r="F133" s="60"/>
      <c r="G133" s="61"/>
      <c r="H133" s="51"/>
      <c r="I133" s="3"/>
    </row>
    <row r="134" spans="2:9" x14ac:dyDescent="0.25">
      <c r="B134" s="52" t="s">
        <v>19</v>
      </c>
      <c r="C134" s="53"/>
      <c r="D134" s="53"/>
      <c r="E134" s="54"/>
      <c r="F134" s="58">
        <v>700000</v>
      </c>
      <c r="G134" s="59"/>
      <c r="H134" s="50">
        <v>755000</v>
      </c>
      <c r="I134" s="3"/>
    </row>
    <row r="135" spans="2:9" x14ac:dyDescent="0.25">
      <c r="B135" s="55"/>
      <c r="C135" s="56"/>
      <c r="D135" s="56"/>
      <c r="E135" s="57"/>
      <c r="F135" s="60"/>
      <c r="G135" s="61"/>
      <c r="H135" s="51"/>
      <c r="I135" s="3"/>
    </row>
    <row r="136" spans="2:9" ht="27" customHeight="1" x14ac:dyDescent="0.25">
      <c r="B136" s="15" t="s">
        <v>39</v>
      </c>
      <c r="C136" s="16"/>
      <c r="D136" s="16"/>
      <c r="E136" s="17"/>
      <c r="F136" s="100">
        <f>SUM(F139:G152)</f>
        <v>2520000</v>
      </c>
      <c r="G136" s="101"/>
      <c r="H136" s="37">
        <f>SUM(H137:H152)</f>
        <v>2777000</v>
      </c>
      <c r="I136" s="3"/>
    </row>
    <row r="137" spans="2:9" x14ac:dyDescent="0.25">
      <c r="B137" s="40" t="s">
        <v>75</v>
      </c>
      <c r="C137" s="41"/>
      <c r="D137" s="41"/>
      <c r="E137" s="42"/>
      <c r="F137" s="58">
        <v>0</v>
      </c>
      <c r="G137" s="59"/>
      <c r="H137" s="50">
        <v>507000</v>
      </c>
      <c r="I137" s="3"/>
    </row>
    <row r="138" spans="2:9" x14ac:dyDescent="0.25">
      <c r="B138" s="43"/>
      <c r="C138" s="44"/>
      <c r="D138" s="44"/>
      <c r="E138" s="45"/>
      <c r="F138" s="60"/>
      <c r="G138" s="61"/>
      <c r="H138" s="51"/>
      <c r="I138" s="3"/>
    </row>
    <row r="139" spans="2:9" x14ac:dyDescent="0.25">
      <c r="B139" s="40" t="s">
        <v>40</v>
      </c>
      <c r="C139" s="41"/>
      <c r="D139" s="41"/>
      <c r="E139" s="42"/>
      <c r="F139" s="58">
        <v>1250000</v>
      </c>
      <c r="G139" s="59"/>
      <c r="H139" s="50">
        <v>950000</v>
      </c>
      <c r="I139" s="3"/>
    </row>
    <row r="140" spans="2:9" x14ac:dyDescent="0.25">
      <c r="B140" s="43"/>
      <c r="C140" s="44"/>
      <c r="D140" s="44"/>
      <c r="E140" s="45"/>
      <c r="F140" s="60"/>
      <c r="G140" s="61"/>
      <c r="H140" s="51"/>
      <c r="I140" s="3"/>
    </row>
    <row r="141" spans="2:9" x14ac:dyDescent="0.25">
      <c r="B141" s="87" t="s">
        <v>30</v>
      </c>
      <c r="C141" s="88"/>
      <c r="D141" s="88"/>
      <c r="E141" s="89"/>
      <c r="F141" s="46">
        <v>100000</v>
      </c>
      <c r="G141" s="47"/>
      <c r="H141" s="50">
        <v>100000</v>
      </c>
      <c r="I141" s="3"/>
    </row>
    <row r="142" spans="2:9" x14ac:dyDescent="0.25">
      <c r="B142" s="90"/>
      <c r="C142" s="91"/>
      <c r="D142" s="91"/>
      <c r="E142" s="92"/>
      <c r="F142" s="48"/>
      <c r="G142" s="49"/>
      <c r="H142" s="51"/>
      <c r="I142" s="3"/>
    </row>
    <row r="143" spans="2:9" x14ac:dyDescent="0.25">
      <c r="B143" s="87" t="s">
        <v>48</v>
      </c>
      <c r="C143" s="88"/>
      <c r="D143" s="88"/>
      <c r="E143" s="89"/>
      <c r="F143" s="46">
        <v>280000</v>
      </c>
      <c r="G143" s="47"/>
      <c r="H143" s="50">
        <v>80000</v>
      </c>
      <c r="I143" s="3"/>
    </row>
    <row r="144" spans="2:9" x14ac:dyDescent="0.25">
      <c r="B144" s="90"/>
      <c r="C144" s="91"/>
      <c r="D144" s="91"/>
      <c r="E144" s="92"/>
      <c r="F144" s="48"/>
      <c r="G144" s="49"/>
      <c r="H144" s="51"/>
      <c r="I144" s="3"/>
    </row>
    <row r="145" spans="2:9" x14ac:dyDescent="0.25">
      <c r="B145" s="87" t="s">
        <v>49</v>
      </c>
      <c r="C145" s="88"/>
      <c r="D145" s="88"/>
      <c r="E145" s="89"/>
      <c r="F145" s="46">
        <v>270000</v>
      </c>
      <c r="G145" s="47"/>
      <c r="H145" s="50">
        <v>270000</v>
      </c>
      <c r="I145" s="3"/>
    </row>
    <row r="146" spans="2:9" x14ac:dyDescent="0.25">
      <c r="B146" s="90"/>
      <c r="C146" s="91"/>
      <c r="D146" s="91"/>
      <c r="E146" s="92"/>
      <c r="F146" s="48"/>
      <c r="G146" s="49"/>
      <c r="H146" s="51"/>
      <c r="I146" s="3"/>
    </row>
    <row r="147" spans="2:9" x14ac:dyDescent="0.25">
      <c r="B147" s="87" t="s">
        <v>14</v>
      </c>
      <c r="C147" s="88"/>
      <c r="D147" s="88"/>
      <c r="E147" s="89"/>
      <c r="F147" s="46">
        <v>600000</v>
      </c>
      <c r="G147" s="47"/>
      <c r="H147" s="50">
        <v>600000</v>
      </c>
      <c r="I147" s="3"/>
    </row>
    <row r="148" spans="2:9" x14ac:dyDescent="0.25">
      <c r="B148" s="90"/>
      <c r="C148" s="91"/>
      <c r="D148" s="91"/>
      <c r="E148" s="92"/>
      <c r="F148" s="48"/>
      <c r="G148" s="49"/>
      <c r="H148" s="51"/>
      <c r="I148" s="3"/>
    </row>
    <row r="149" spans="2:9" x14ac:dyDescent="0.25">
      <c r="B149" s="87" t="s">
        <v>16</v>
      </c>
      <c r="C149" s="88"/>
      <c r="D149" s="88"/>
      <c r="E149" s="89"/>
      <c r="F149" s="46">
        <v>0</v>
      </c>
      <c r="G149" s="47"/>
      <c r="H149" s="50">
        <v>250000</v>
      </c>
      <c r="I149" s="3"/>
    </row>
    <row r="150" spans="2:9" x14ac:dyDescent="0.25">
      <c r="B150" s="90"/>
      <c r="C150" s="91"/>
      <c r="D150" s="91"/>
      <c r="E150" s="92"/>
      <c r="F150" s="48"/>
      <c r="G150" s="49"/>
      <c r="H150" s="51"/>
      <c r="I150" s="3"/>
    </row>
    <row r="151" spans="2:9" x14ac:dyDescent="0.25">
      <c r="B151" s="87" t="s">
        <v>22</v>
      </c>
      <c r="C151" s="88"/>
      <c r="D151" s="88"/>
      <c r="E151" s="89"/>
      <c r="F151" s="46">
        <v>20000</v>
      </c>
      <c r="G151" s="47"/>
      <c r="H151" s="50">
        <v>20000</v>
      </c>
      <c r="I151" s="3"/>
    </row>
    <row r="152" spans="2:9" x14ac:dyDescent="0.25">
      <c r="B152" s="90"/>
      <c r="C152" s="91"/>
      <c r="D152" s="91"/>
      <c r="E152" s="92"/>
      <c r="F152" s="48"/>
      <c r="G152" s="49"/>
      <c r="H152" s="51"/>
      <c r="I152" s="3"/>
    </row>
    <row r="153" spans="2:9" ht="30" customHeight="1" x14ac:dyDescent="0.25">
      <c r="B153" s="15" t="s">
        <v>42</v>
      </c>
      <c r="C153" s="18"/>
      <c r="D153" s="18"/>
      <c r="E153" s="19"/>
      <c r="F153" s="100">
        <f>SUM(F156:G163)</f>
        <v>826000</v>
      </c>
      <c r="G153" s="101"/>
      <c r="H153" s="37">
        <f>SUM(H154:H163)</f>
        <v>1011000</v>
      </c>
      <c r="I153" s="3"/>
    </row>
    <row r="154" spans="2:9" x14ac:dyDescent="0.25">
      <c r="B154" s="40" t="s">
        <v>74</v>
      </c>
      <c r="C154" s="41"/>
      <c r="D154" s="41"/>
      <c r="E154" s="42"/>
      <c r="F154" s="58">
        <v>0</v>
      </c>
      <c r="G154" s="59"/>
      <c r="H154" s="50">
        <v>15000</v>
      </c>
      <c r="I154" s="3"/>
    </row>
    <row r="155" spans="2:9" x14ac:dyDescent="0.25">
      <c r="B155" s="43"/>
      <c r="C155" s="44"/>
      <c r="D155" s="44"/>
      <c r="E155" s="45"/>
      <c r="F155" s="102"/>
      <c r="G155" s="103"/>
      <c r="H155" s="51"/>
      <c r="I155" s="3"/>
    </row>
    <row r="156" spans="2:9" x14ac:dyDescent="0.25">
      <c r="B156" s="40" t="s">
        <v>43</v>
      </c>
      <c r="C156" s="41"/>
      <c r="D156" s="41"/>
      <c r="E156" s="42"/>
      <c r="F156" s="58">
        <v>300000</v>
      </c>
      <c r="G156" s="59"/>
      <c r="H156" s="50">
        <v>300000</v>
      </c>
      <c r="I156" s="3"/>
    </row>
    <row r="157" spans="2:9" x14ac:dyDescent="0.25">
      <c r="B157" s="43"/>
      <c r="C157" s="44"/>
      <c r="D157" s="44"/>
      <c r="E157" s="45"/>
      <c r="F157" s="102"/>
      <c r="G157" s="103"/>
      <c r="H157" s="51"/>
      <c r="I157" s="3"/>
    </row>
    <row r="158" spans="2:9" x14ac:dyDescent="0.25">
      <c r="B158" s="40" t="s">
        <v>71</v>
      </c>
      <c r="C158" s="41"/>
      <c r="D158" s="41"/>
      <c r="E158" s="42"/>
      <c r="F158" s="58">
        <v>0</v>
      </c>
      <c r="G158" s="59"/>
      <c r="H158" s="50">
        <v>100000</v>
      </c>
      <c r="I158" s="3"/>
    </row>
    <row r="159" spans="2:9" x14ac:dyDescent="0.25">
      <c r="B159" s="43"/>
      <c r="C159" s="44"/>
      <c r="D159" s="44"/>
      <c r="E159" s="45"/>
      <c r="F159" s="102"/>
      <c r="G159" s="103"/>
      <c r="H159" s="51"/>
      <c r="I159" s="3"/>
    </row>
    <row r="160" spans="2:9" x14ac:dyDescent="0.25">
      <c r="B160" s="40" t="s">
        <v>29</v>
      </c>
      <c r="C160" s="41"/>
      <c r="D160" s="41"/>
      <c r="E160" s="42"/>
      <c r="F160" s="93">
        <v>176000</v>
      </c>
      <c r="G160" s="94"/>
      <c r="H160" s="50">
        <v>176000</v>
      </c>
      <c r="I160" s="3"/>
    </row>
    <row r="161" spans="2:9" x14ac:dyDescent="0.25">
      <c r="B161" s="43"/>
      <c r="C161" s="44"/>
      <c r="D161" s="44"/>
      <c r="E161" s="45"/>
      <c r="F161" s="95"/>
      <c r="G161" s="96"/>
      <c r="H161" s="51"/>
      <c r="I161" s="3"/>
    </row>
    <row r="162" spans="2:9" x14ac:dyDescent="0.25">
      <c r="B162" s="87" t="s">
        <v>32</v>
      </c>
      <c r="C162" s="88"/>
      <c r="D162" s="88"/>
      <c r="E162" s="89"/>
      <c r="F162" s="93">
        <v>350000</v>
      </c>
      <c r="G162" s="94"/>
      <c r="H162" s="50">
        <v>420000</v>
      </c>
      <c r="I162" s="3"/>
    </row>
    <row r="163" spans="2:9" x14ac:dyDescent="0.25">
      <c r="B163" s="90"/>
      <c r="C163" s="91"/>
      <c r="D163" s="91"/>
      <c r="E163" s="92"/>
      <c r="F163" s="95"/>
      <c r="G163" s="96"/>
      <c r="H163" s="51"/>
      <c r="I163" s="3"/>
    </row>
    <row r="164" spans="2:9" ht="31.5" customHeight="1" x14ac:dyDescent="0.25">
      <c r="B164" s="15" t="s">
        <v>44</v>
      </c>
      <c r="C164" s="16"/>
      <c r="D164" s="16"/>
      <c r="E164" s="17"/>
      <c r="F164" s="100">
        <f>SUM(F165:G172)</f>
        <v>1026500</v>
      </c>
      <c r="G164" s="101"/>
      <c r="H164" s="37">
        <f>SUM(H165:H172)</f>
        <v>876500</v>
      </c>
      <c r="I164" s="3"/>
    </row>
    <row r="165" spans="2:9" x14ac:dyDescent="0.25">
      <c r="B165" s="52" t="s">
        <v>27</v>
      </c>
      <c r="C165" s="53"/>
      <c r="D165" s="53"/>
      <c r="E165" s="54"/>
      <c r="F165" s="93">
        <v>76500</v>
      </c>
      <c r="G165" s="94"/>
      <c r="H165" s="50">
        <v>76500</v>
      </c>
      <c r="I165" s="3"/>
    </row>
    <row r="166" spans="2:9" x14ac:dyDescent="0.25">
      <c r="B166" s="55"/>
      <c r="C166" s="56"/>
      <c r="D166" s="56"/>
      <c r="E166" s="57"/>
      <c r="F166" s="95"/>
      <c r="G166" s="96"/>
      <c r="H166" s="51"/>
      <c r="I166" s="3"/>
    </row>
    <row r="167" spans="2:9" x14ac:dyDescent="0.25">
      <c r="B167" s="52" t="s">
        <v>61</v>
      </c>
      <c r="C167" s="53"/>
      <c r="D167" s="53"/>
      <c r="E167" s="54"/>
      <c r="F167" s="93">
        <v>200000</v>
      </c>
      <c r="G167" s="94"/>
      <c r="H167" s="50">
        <v>250000</v>
      </c>
      <c r="I167" s="3"/>
    </row>
    <row r="168" spans="2:9" x14ac:dyDescent="0.25">
      <c r="B168" s="55"/>
      <c r="C168" s="56"/>
      <c r="D168" s="56"/>
      <c r="E168" s="57"/>
      <c r="F168" s="95"/>
      <c r="G168" s="96"/>
      <c r="H168" s="51"/>
      <c r="I168" s="3"/>
    </row>
    <row r="169" spans="2:9" x14ac:dyDescent="0.25">
      <c r="B169" s="40" t="s">
        <v>13</v>
      </c>
      <c r="C169" s="41"/>
      <c r="D169" s="41"/>
      <c r="E169" s="42"/>
      <c r="F169" s="58">
        <v>500000</v>
      </c>
      <c r="G169" s="59"/>
      <c r="H169" s="50">
        <v>300000</v>
      </c>
      <c r="I169" s="3"/>
    </row>
    <row r="170" spans="2:9" x14ac:dyDescent="0.25">
      <c r="B170" s="43"/>
      <c r="C170" s="44"/>
      <c r="D170" s="44"/>
      <c r="E170" s="45"/>
      <c r="F170" s="102"/>
      <c r="G170" s="103"/>
      <c r="H170" s="51"/>
      <c r="I170" s="3"/>
    </row>
    <row r="171" spans="2:9" x14ac:dyDescent="0.25">
      <c r="B171" s="81" t="s">
        <v>33</v>
      </c>
      <c r="C171" s="82"/>
      <c r="D171" s="82"/>
      <c r="E171" s="83"/>
      <c r="F171" s="58">
        <v>250000</v>
      </c>
      <c r="G171" s="59"/>
      <c r="H171" s="50">
        <v>250000</v>
      </c>
      <c r="I171" s="3"/>
    </row>
    <row r="172" spans="2:9" x14ac:dyDescent="0.25">
      <c r="B172" s="84"/>
      <c r="C172" s="85"/>
      <c r="D172" s="85"/>
      <c r="E172" s="86"/>
      <c r="F172" s="102"/>
      <c r="G172" s="103"/>
      <c r="H172" s="51"/>
      <c r="I172" s="3"/>
    </row>
    <row r="173" spans="2:9" ht="32.25" customHeight="1" x14ac:dyDescent="0.25">
      <c r="B173" s="15" t="s">
        <v>50</v>
      </c>
      <c r="C173" s="16"/>
      <c r="D173" s="16"/>
      <c r="E173" s="17"/>
      <c r="F173" s="100">
        <f>SUM(F174:G177)</f>
        <v>190000</v>
      </c>
      <c r="G173" s="101"/>
      <c r="H173" s="37">
        <f>SUM(H174:H177)</f>
        <v>190000</v>
      </c>
      <c r="I173" s="3"/>
    </row>
    <row r="174" spans="2:9" x14ac:dyDescent="0.25">
      <c r="B174" s="81" t="s">
        <v>34</v>
      </c>
      <c r="C174" s="82"/>
      <c r="D174" s="82"/>
      <c r="E174" s="83"/>
      <c r="F174" s="58">
        <v>70000</v>
      </c>
      <c r="G174" s="59"/>
      <c r="H174" s="50">
        <v>70000</v>
      </c>
      <c r="I174" s="3"/>
    </row>
    <row r="175" spans="2:9" x14ac:dyDescent="0.25">
      <c r="B175" s="84"/>
      <c r="C175" s="85"/>
      <c r="D175" s="85"/>
      <c r="E175" s="86"/>
      <c r="F175" s="60"/>
      <c r="G175" s="61"/>
      <c r="H175" s="51"/>
      <c r="I175" s="3"/>
    </row>
    <row r="176" spans="2:9" x14ac:dyDescent="0.25">
      <c r="B176" s="81" t="s">
        <v>36</v>
      </c>
      <c r="C176" s="82"/>
      <c r="D176" s="82"/>
      <c r="E176" s="83"/>
      <c r="F176" s="58">
        <v>120000</v>
      </c>
      <c r="G176" s="59"/>
      <c r="H176" s="50">
        <v>120000</v>
      </c>
      <c r="I176" s="3"/>
    </row>
    <row r="177" spans="1:9" x14ac:dyDescent="0.25">
      <c r="B177" s="84"/>
      <c r="C177" s="85"/>
      <c r="D177" s="85"/>
      <c r="E177" s="86"/>
      <c r="F177" s="102"/>
      <c r="G177" s="103"/>
      <c r="H177" s="51"/>
      <c r="I177" s="3"/>
    </row>
    <row r="178" spans="1:9" ht="28.5" customHeight="1" x14ac:dyDescent="0.25">
      <c r="B178" s="15" t="s">
        <v>51</v>
      </c>
      <c r="C178" s="16"/>
      <c r="D178" s="16"/>
      <c r="E178" s="17"/>
      <c r="F178" s="100">
        <f>SUM(F179)</f>
        <v>6000000</v>
      </c>
      <c r="G178" s="101"/>
      <c r="H178" s="37">
        <f>SUM(H179)</f>
        <v>6000000</v>
      </c>
      <c r="I178" s="3"/>
    </row>
    <row r="179" spans="1:9" x14ac:dyDescent="0.25">
      <c r="B179" s="81" t="s">
        <v>37</v>
      </c>
      <c r="C179" s="82"/>
      <c r="D179" s="82"/>
      <c r="E179" s="83"/>
      <c r="F179" s="46">
        <v>6000000</v>
      </c>
      <c r="G179" s="47"/>
      <c r="H179" s="50">
        <v>6000000</v>
      </c>
      <c r="I179" s="3"/>
    </row>
    <row r="180" spans="1:9" x14ac:dyDescent="0.25">
      <c r="B180" s="84"/>
      <c r="C180" s="85"/>
      <c r="D180" s="85"/>
      <c r="E180" s="86"/>
      <c r="F180" s="48"/>
      <c r="G180" s="49"/>
      <c r="H180" s="51"/>
      <c r="I180" s="3"/>
    </row>
    <row r="181" spans="1:9" ht="26.45" customHeight="1" x14ac:dyDescent="0.25">
      <c r="B181" s="15" t="s">
        <v>72</v>
      </c>
      <c r="C181" s="16"/>
      <c r="D181" s="16"/>
      <c r="E181" s="17"/>
      <c r="F181" s="100">
        <f>SUM(F184)</f>
        <v>0</v>
      </c>
      <c r="G181" s="101"/>
      <c r="H181" s="37">
        <f>SUM(H182:H184)</f>
        <v>250000</v>
      </c>
      <c r="I181" s="3"/>
    </row>
    <row r="182" spans="1:9" x14ac:dyDescent="0.25">
      <c r="B182" s="81" t="s">
        <v>76</v>
      </c>
      <c r="C182" s="82"/>
      <c r="D182" s="82"/>
      <c r="E182" s="83"/>
      <c r="F182" s="46">
        <v>0</v>
      </c>
      <c r="G182" s="47"/>
      <c r="H182" s="50">
        <v>200000</v>
      </c>
      <c r="I182" s="3"/>
    </row>
    <row r="183" spans="1:9" x14ac:dyDescent="0.25">
      <c r="B183" s="84"/>
      <c r="C183" s="85"/>
      <c r="D183" s="85"/>
      <c r="E183" s="86"/>
      <c r="F183" s="48"/>
      <c r="G183" s="49"/>
      <c r="H183" s="51"/>
      <c r="I183" s="3"/>
    </row>
    <row r="184" spans="1:9" x14ac:dyDescent="0.25">
      <c r="B184" s="81" t="s">
        <v>15</v>
      </c>
      <c r="C184" s="82"/>
      <c r="D184" s="82"/>
      <c r="E184" s="83"/>
      <c r="F184" s="46">
        <v>0</v>
      </c>
      <c r="G184" s="47"/>
      <c r="H184" s="50">
        <v>50000</v>
      </c>
      <c r="I184" s="3"/>
    </row>
    <row r="185" spans="1:9" x14ac:dyDescent="0.25">
      <c r="B185" s="84"/>
      <c r="C185" s="85"/>
      <c r="D185" s="85"/>
      <c r="E185" s="86"/>
      <c r="F185" s="48"/>
      <c r="G185" s="49"/>
      <c r="H185" s="51"/>
      <c r="I185" s="3"/>
    </row>
    <row r="187" spans="1:9" x14ac:dyDescent="0.25">
      <c r="A187" s="20"/>
      <c r="B187" s="21" t="s">
        <v>52</v>
      </c>
      <c r="C187" s="22"/>
      <c r="D187" s="22"/>
      <c r="E187" s="22"/>
      <c r="F187" s="23"/>
      <c r="G187" s="23"/>
    </row>
    <row r="188" spans="1:9" x14ac:dyDescent="0.25">
      <c r="A188" s="20"/>
      <c r="B188" s="22"/>
      <c r="C188" s="22"/>
      <c r="D188" s="22"/>
      <c r="E188" s="22"/>
      <c r="F188" s="23"/>
      <c r="G188" s="23"/>
    </row>
    <row r="189" spans="1:9" x14ac:dyDescent="0.25">
      <c r="A189" s="24" t="s">
        <v>53</v>
      </c>
      <c r="B189" s="22" t="str">
        <f>B73</f>
        <v>KOMUNALNI DOPRINOSI</v>
      </c>
      <c r="C189" s="22"/>
      <c r="D189" s="22"/>
      <c r="E189" s="22"/>
      <c r="F189" s="104">
        <f>F73</f>
        <v>2496000</v>
      </c>
      <c r="G189" s="105"/>
      <c r="H189" s="38">
        <f>H73</f>
        <v>2542000</v>
      </c>
    </row>
    <row r="190" spans="1:9" x14ac:dyDescent="0.25">
      <c r="A190" s="24" t="s">
        <v>54</v>
      </c>
      <c r="B190" s="22" t="str">
        <f>B91</f>
        <v>KAPITALNE POMOĆI</v>
      </c>
      <c r="C190" s="22"/>
      <c r="D190" s="22"/>
      <c r="E190" s="22"/>
      <c r="F190" s="104">
        <f>F91</f>
        <v>32620000</v>
      </c>
      <c r="G190" s="105"/>
      <c r="H190" s="38">
        <f>H91</f>
        <v>25180000</v>
      </c>
    </row>
    <row r="191" spans="1:9" x14ac:dyDescent="0.25">
      <c r="A191" s="24" t="s">
        <v>65</v>
      </c>
      <c r="B191" s="22" t="str">
        <f>B131</f>
        <v>VLASTITI PRIHOD PUČKOG OTVORENOG UČILIŠTA</v>
      </c>
      <c r="C191" s="22"/>
      <c r="D191" s="22"/>
      <c r="E191" s="22"/>
      <c r="F191" s="104">
        <f>F131</f>
        <v>700000</v>
      </c>
      <c r="G191" s="105"/>
      <c r="H191" s="38">
        <f>H131</f>
        <v>955000</v>
      </c>
    </row>
    <row r="192" spans="1:9" x14ac:dyDescent="0.25">
      <c r="A192" s="24" t="s">
        <v>55</v>
      </c>
      <c r="B192" s="22" t="str">
        <f>B136</f>
        <v>NAKNADA ZA PRIDOB. ENER. MIN. SIR. R. RENTA</v>
      </c>
      <c r="C192" s="22"/>
      <c r="D192" s="22"/>
      <c r="E192" s="22"/>
      <c r="F192" s="104">
        <f>F136</f>
        <v>2520000</v>
      </c>
      <c r="G192" s="105"/>
      <c r="H192" s="38">
        <f>H136</f>
        <v>2777000</v>
      </c>
    </row>
    <row r="193" spans="1:10" x14ac:dyDescent="0.25">
      <c r="A193" s="24" t="s">
        <v>56</v>
      </c>
      <c r="B193" s="22" t="str">
        <f>B153</f>
        <v>PRIHODI OD PRODAJE FIN. I NEFIN. IMOVINE</v>
      </c>
      <c r="C193" s="22"/>
      <c r="D193" s="22"/>
      <c r="E193" s="22"/>
      <c r="F193" s="25"/>
      <c r="G193" s="28">
        <f>F153</f>
        <v>826000</v>
      </c>
      <c r="H193" s="38">
        <f>H153</f>
        <v>1011000</v>
      </c>
    </row>
    <row r="194" spans="1:10" x14ac:dyDescent="0.25">
      <c r="A194" s="24" t="s">
        <v>57</v>
      </c>
      <c r="B194" s="22" t="str">
        <f>B164</f>
        <v>KOMUNALNA NAKNADA</v>
      </c>
      <c r="C194" s="22"/>
      <c r="D194" s="22"/>
      <c r="E194" s="22"/>
      <c r="F194" s="105">
        <f>F164</f>
        <v>1026500</v>
      </c>
      <c r="G194" s="105"/>
      <c r="H194" s="38">
        <f>H164</f>
        <v>876500</v>
      </c>
    </row>
    <row r="195" spans="1:10" x14ac:dyDescent="0.25">
      <c r="A195" s="24" t="s">
        <v>59</v>
      </c>
      <c r="B195" s="22" t="str">
        <f>B173</f>
        <v>OPĆI PRIHODI I PRIMICI</v>
      </c>
      <c r="C195" s="22"/>
      <c r="D195" s="22"/>
      <c r="E195" s="22"/>
      <c r="F195" s="25"/>
      <c r="G195" s="28">
        <f>F173</f>
        <v>190000</v>
      </c>
      <c r="H195" s="38">
        <f>H173</f>
        <v>190000</v>
      </c>
    </row>
    <row r="196" spans="1:10" x14ac:dyDescent="0.25">
      <c r="A196" s="24" t="s">
        <v>60</v>
      </c>
      <c r="B196" s="22" t="str">
        <f>B178</f>
        <v>NAMJENSKI PRIMICI OD ZADUŽIVANJA</v>
      </c>
      <c r="C196" s="22"/>
      <c r="D196" s="22"/>
      <c r="E196" s="22"/>
      <c r="F196" s="104">
        <f>F178</f>
        <v>6000000</v>
      </c>
      <c r="G196" s="105"/>
      <c r="H196" s="38">
        <f>H178</f>
        <v>6000000</v>
      </c>
    </row>
    <row r="197" spans="1:10" x14ac:dyDescent="0.25">
      <c r="A197" s="24" t="s">
        <v>73</v>
      </c>
      <c r="B197" s="22" t="s">
        <v>72</v>
      </c>
      <c r="C197" s="22"/>
      <c r="D197" s="22"/>
      <c r="E197" s="22"/>
      <c r="F197" s="104">
        <f>F181</f>
        <v>0</v>
      </c>
      <c r="G197" s="105"/>
      <c r="H197" s="38">
        <f>H181</f>
        <v>250000</v>
      </c>
    </row>
    <row r="198" spans="1:10" x14ac:dyDescent="0.25">
      <c r="A198" s="20"/>
      <c r="B198" s="26" t="s">
        <v>58</v>
      </c>
      <c r="C198" s="27"/>
      <c r="D198" s="27"/>
      <c r="E198" s="27"/>
      <c r="F198" s="106">
        <f>SUM(F189:G197)</f>
        <v>46378500</v>
      </c>
      <c r="G198" s="107"/>
      <c r="H198" s="39">
        <f>SUM(H189:H197)</f>
        <v>39781500</v>
      </c>
    </row>
    <row r="200" spans="1:10" x14ac:dyDescent="0.25">
      <c r="B200" s="99" t="s">
        <v>5</v>
      </c>
      <c r="C200" s="99"/>
      <c r="D200" s="99"/>
      <c r="E200" s="99"/>
      <c r="F200" s="99"/>
      <c r="G200" s="99"/>
      <c r="H200" s="99"/>
      <c r="I200" s="99"/>
      <c r="J200" s="9"/>
    </row>
    <row r="201" spans="1:10" ht="59.25" customHeight="1" x14ac:dyDescent="0.25">
      <c r="B201" s="97" t="s">
        <v>78</v>
      </c>
      <c r="C201" s="98"/>
      <c r="D201" s="98"/>
      <c r="E201" s="98"/>
      <c r="F201" s="98"/>
      <c r="G201" s="98"/>
      <c r="H201" s="34"/>
      <c r="I201" s="34"/>
      <c r="J201" s="8"/>
    </row>
    <row r="202" spans="1:10" x14ac:dyDescent="0.25">
      <c r="B202" s="8"/>
      <c r="C202" s="8"/>
      <c r="D202" s="8"/>
      <c r="E202" s="8"/>
      <c r="F202" s="8"/>
      <c r="G202" s="8"/>
      <c r="H202" s="8"/>
      <c r="I202" s="8"/>
      <c r="J202" s="9"/>
    </row>
    <row r="203" spans="1:10" x14ac:dyDescent="0.25">
      <c r="B203" s="136" t="s">
        <v>6</v>
      </c>
      <c r="C203" s="136"/>
      <c r="D203" s="136"/>
      <c r="E203" s="136"/>
      <c r="F203" s="136"/>
      <c r="G203" s="136"/>
      <c r="H203" s="136"/>
      <c r="I203" s="136"/>
      <c r="J203" s="9"/>
    </row>
    <row r="204" spans="1:10" x14ac:dyDescent="0.25">
      <c r="B204" s="136" t="s">
        <v>7</v>
      </c>
      <c r="C204" s="136"/>
      <c r="D204" s="136"/>
      <c r="E204" s="136"/>
      <c r="F204" s="136"/>
      <c r="G204" s="136"/>
      <c r="H204" s="136"/>
      <c r="I204" s="136"/>
      <c r="J204" s="9"/>
    </row>
    <row r="205" spans="1:10" x14ac:dyDescent="0.25">
      <c r="B205" s="136" t="s">
        <v>8</v>
      </c>
      <c r="C205" s="136"/>
      <c r="D205" s="136"/>
      <c r="E205" s="136"/>
      <c r="F205" s="136"/>
      <c r="G205" s="136"/>
      <c r="H205" s="136"/>
      <c r="I205" s="136"/>
      <c r="J205" s="9"/>
    </row>
    <row r="206" spans="1:10" x14ac:dyDescent="0.25">
      <c r="B206" s="136" t="s">
        <v>9</v>
      </c>
      <c r="C206" s="136"/>
      <c r="D206" s="136"/>
      <c r="E206" s="136"/>
      <c r="F206" s="136"/>
      <c r="G206" s="136"/>
      <c r="H206" s="136"/>
      <c r="I206" s="136"/>
      <c r="J206" s="9"/>
    </row>
    <row r="207" spans="1:10" x14ac:dyDescent="0.25">
      <c r="B207" s="20" t="s">
        <v>79</v>
      </c>
      <c r="C207" s="14"/>
      <c r="D207" s="14"/>
      <c r="E207" s="14"/>
      <c r="F207" s="137" t="s">
        <v>10</v>
      </c>
      <c r="G207" s="137"/>
      <c r="H207" s="137"/>
      <c r="I207" s="137"/>
      <c r="J207" s="9"/>
    </row>
    <row r="208" spans="1:10" x14ac:dyDescent="0.25">
      <c r="B208" s="20" t="s">
        <v>80</v>
      </c>
      <c r="C208" s="14"/>
      <c r="D208" s="14"/>
      <c r="E208" s="14"/>
      <c r="F208" s="14"/>
      <c r="G208" s="14"/>
      <c r="H208" s="14"/>
      <c r="I208" s="14"/>
      <c r="J208" s="9"/>
    </row>
    <row r="209" spans="2:10" x14ac:dyDescent="0.25">
      <c r="B209" s="138" t="s">
        <v>81</v>
      </c>
      <c r="C209" s="14"/>
      <c r="D209" s="14"/>
      <c r="E209" s="14"/>
      <c r="F209" s="139" t="s">
        <v>66</v>
      </c>
      <c r="G209" s="139"/>
      <c r="H209" s="139"/>
      <c r="I209" s="139"/>
      <c r="J209" s="9"/>
    </row>
    <row r="210" spans="2:10" x14ac:dyDescent="0.25">
      <c r="B210" s="9"/>
      <c r="C210" s="9"/>
      <c r="D210" s="9"/>
      <c r="E210" s="9"/>
      <c r="F210" s="9"/>
      <c r="G210" s="9"/>
      <c r="H210" s="9"/>
      <c r="I210" s="9"/>
      <c r="J210" s="9"/>
    </row>
    <row r="211" spans="2:10" x14ac:dyDescent="0.25">
      <c r="B211" s="10"/>
      <c r="C211" s="9"/>
      <c r="D211" s="9"/>
      <c r="E211" s="9"/>
      <c r="F211" s="9"/>
      <c r="G211" s="9"/>
      <c r="H211" s="9"/>
      <c r="I211" s="9"/>
      <c r="J211" s="9"/>
    </row>
    <row r="212" spans="2:10" x14ac:dyDescent="0.25">
      <c r="B212" s="9"/>
      <c r="C212" s="9"/>
      <c r="D212" s="9"/>
      <c r="E212" s="9"/>
      <c r="F212" s="9"/>
      <c r="G212" s="9"/>
      <c r="H212" s="9"/>
      <c r="I212" s="9"/>
      <c r="J212" s="9"/>
    </row>
    <row r="213" spans="2:10" x14ac:dyDescent="0.25">
      <c r="B213" s="9"/>
      <c r="C213" s="9"/>
      <c r="D213" s="9"/>
      <c r="E213" s="9"/>
      <c r="F213" s="9"/>
      <c r="G213" s="9"/>
      <c r="H213" s="9"/>
      <c r="I213" s="9"/>
      <c r="J213" s="9"/>
    </row>
    <row r="214" spans="2:10" x14ac:dyDescent="0.25">
      <c r="B214" s="9"/>
      <c r="C214" s="9"/>
      <c r="D214" s="9"/>
      <c r="E214" s="9"/>
      <c r="F214" s="9"/>
      <c r="G214" s="9"/>
      <c r="H214" s="9"/>
      <c r="I214" s="9"/>
      <c r="J214" s="9"/>
    </row>
    <row r="215" spans="2:10" x14ac:dyDescent="0.25">
      <c r="B215" s="9"/>
      <c r="C215" s="9"/>
      <c r="D215" s="9"/>
      <c r="E215" s="9"/>
      <c r="F215" s="9"/>
      <c r="G215" s="9"/>
      <c r="H215" s="9"/>
      <c r="I215" s="9"/>
      <c r="J215" s="9"/>
    </row>
  </sheetData>
  <mergeCells count="286">
    <mergeCell ref="B182:E183"/>
    <mergeCell ref="F182:G183"/>
    <mergeCell ref="H182:H183"/>
    <mergeCell ref="F181:G181"/>
    <mergeCell ref="B184:E185"/>
    <mergeCell ref="F184:G185"/>
    <mergeCell ref="H184:H185"/>
    <mergeCell ref="F197:G197"/>
    <mergeCell ref="B25:E26"/>
    <mergeCell ref="F25:G26"/>
    <mergeCell ref="H25:H26"/>
    <mergeCell ref="B27:E28"/>
    <mergeCell ref="F27:G28"/>
    <mergeCell ref="H27:H28"/>
    <mergeCell ref="B149:E150"/>
    <mergeCell ref="F149:G150"/>
    <mergeCell ref="H149:H150"/>
    <mergeCell ref="B158:E159"/>
    <mergeCell ref="F158:G159"/>
    <mergeCell ref="H158:H159"/>
    <mergeCell ref="B83:E84"/>
    <mergeCell ref="F83:G84"/>
    <mergeCell ref="F69:G69"/>
    <mergeCell ref="F63:G64"/>
    <mergeCell ref="F189:G189"/>
    <mergeCell ref="F190:G190"/>
    <mergeCell ref="F191:G191"/>
    <mergeCell ref="H179:H180"/>
    <mergeCell ref="H145:H146"/>
    <mergeCell ref="H147:H148"/>
    <mergeCell ref="H151:H152"/>
    <mergeCell ref="H156:H157"/>
    <mergeCell ref="H160:H161"/>
    <mergeCell ref="H162:H163"/>
    <mergeCell ref="H165:H166"/>
    <mergeCell ref="H167:H168"/>
    <mergeCell ref="H169:H170"/>
    <mergeCell ref="H154:H155"/>
    <mergeCell ref="F192:G192"/>
    <mergeCell ref="F119:G120"/>
    <mergeCell ref="F171:G172"/>
    <mergeCell ref="F173:G173"/>
    <mergeCell ref="B176:E177"/>
    <mergeCell ref="F176:G177"/>
    <mergeCell ref="F178:G178"/>
    <mergeCell ref="B179:E180"/>
    <mergeCell ref="B167:E168"/>
    <mergeCell ref="F167:G168"/>
    <mergeCell ref="B174:E175"/>
    <mergeCell ref="F174:G175"/>
    <mergeCell ref="F151:G152"/>
    <mergeCell ref="F164:G164"/>
    <mergeCell ref="B169:E170"/>
    <mergeCell ref="F169:G170"/>
    <mergeCell ref="B165:E166"/>
    <mergeCell ref="F165:G166"/>
    <mergeCell ref="B127:E128"/>
    <mergeCell ref="F127:G128"/>
    <mergeCell ref="B129:E130"/>
    <mergeCell ref="F129:G130"/>
    <mergeCell ref="B154:E155"/>
    <mergeCell ref="F154:G155"/>
    <mergeCell ref="B17:E18"/>
    <mergeCell ref="F17:G18"/>
    <mergeCell ref="B33:E34"/>
    <mergeCell ref="F33:G34"/>
    <mergeCell ref="B39:B40"/>
    <mergeCell ref="F39:G40"/>
    <mergeCell ref="B47:E48"/>
    <mergeCell ref="F47:G48"/>
    <mergeCell ref="B45:E46"/>
    <mergeCell ref="F45:G46"/>
    <mergeCell ref="B37:B38"/>
    <mergeCell ref="F37:G38"/>
    <mergeCell ref="B21:E22"/>
    <mergeCell ref="F21:G22"/>
    <mergeCell ref="B43:E44"/>
    <mergeCell ref="F43:G44"/>
    <mergeCell ref="B35:E36"/>
    <mergeCell ref="F35:G36"/>
    <mergeCell ref="B29:E30"/>
    <mergeCell ref="F29:G30"/>
    <mergeCell ref="F19:G20"/>
    <mergeCell ref="B23:E24"/>
    <mergeCell ref="F23:G24"/>
    <mergeCell ref="B31:E32"/>
    <mergeCell ref="B5:G5"/>
    <mergeCell ref="B1:G1"/>
    <mergeCell ref="B3:G3"/>
    <mergeCell ref="B2:G2"/>
    <mergeCell ref="B6:E6"/>
    <mergeCell ref="F6:G6"/>
    <mergeCell ref="B15:E16"/>
    <mergeCell ref="F15:G16"/>
    <mergeCell ref="B7:E8"/>
    <mergeCell ref="F7:G8"/>
    <mergeCell ref="B13:E14"/>
    <mergeCell ref="F13:G14"/>
    <mergeCell ref="B4:G4"/>
    <mergeCell ref="B9:E10"/>
    <mergeCell ref="F9:G10"/>
    <mergeCell ref="B11:E12"/>
    <mergeCell ref="F11:G12"/>
    <mergeCell ref="F31:G32"/>
    <mergeCell ref="B19:E20"/>
    <mergeCell ref="B59:E60"/>
    <mergeCell ref="F59:G60"/>
    <mergeCell ref="B63:E64"/>
    <mergeCell ref="B77:E78"/>
    <mergeCell ref="F77:G78"/>
    <mergeCell ref="B61:E62"/>
    <mergeCell ref="F61:G62"/>
    <mergeCell ref="B65:E66"/>
    <mergeCell ref="F65:G66"/>
    <mergeCell ref="B55:E56"/>
    <mergeCell ref="F55:G56"/>
    <mergeCell ref="B57:E58"/>
    <mergeCell ref="F57:G58"/>
    <mergeCell ref="B49:E50"/>
    <mergeCell ref="F49:G50"/>
    <mergeCell ref="F51:G52"/>
    <mergeCell ref="B51:E52"/>
    <mergeCell ref="B53:E54"/>
    <mergeCell ref="F53:G54"/>
    <mergeCell ref="B71:G71"/>
    <mergeCell ref="B41:E42"/>
    <mergeCell ref="F41:G42"/>
    <mergeCell ref="B67:E68"/>
    <mergeCell ref="F67:G68"/>
    <mergeCell ref="B73:E74"/>
    <mergeCell ref="F73:G74"/>
    <mergeCell ref="B75:E76"/>
    <mergeCell ref="F75:G76"/>
    <mergeCell ref="F79:G80"/>
    <mergeCell ref="F72:G72"/>
    <mergeCell ref="B72:E72"/>
    <mergeCell ref="B70:G70"/>
    <mergeCell ref="B205:I205"/>
    <mergeCell ref="B206:I206"/>
    <mergeCell ref="B79:E80"/>
    <mergeCell ref="B81:E82"/>
    <mergeCell ref="F81:G82"/>
    <mergeCell ref="B85:E86"/>
    <mergeCell ref="F85:G86"/>
    <mergeCell ref="B87:E88"/>
    <mergeCell ref="F87:G88"/>
    <mergeCell ref="B203:I203"/>
    <mergeCell ref="B204:I204"/>
    <mergeCell ref="B111:E112"/>
    <mergeCell ref="F111:G112"/>
    <mergeCell ref="B113:E114"/>
    <mergeCell ref="F113:G114"/>
    <mergeCell ref="F194:G194"/>
    <mergeCell ref="F160:G161"/>
    <mergeCell ref="B109:E110"/>
    <mergeCell ref="B125:E126"/>
    <mergeCell ref="F125:G126"/>
    <mergeCell ref="F107:G108"/>
    <mergeCell ref="B101:E102"/>
    <mergeCell ref="F101:G102"/>
    <mergeCell ref="B89:E90"/>
    <mergeCell ref="B201:G201"/>
    <mergeCell ref="B200:I200"/>
    <mergeCell ref="F131:G131"/>
    <mergeCell ref="B134:E135"/>
    <mergeCell ref="B162:E163"/>
    <mergeCell ref="F162:G163"/>
    <mergeCell ref="B171:E172"/>
    <mergeCell ref="B145:E146"/>
    <mergeCell ref="F145:G146"/>
    <mergeCell ref="F156:G157"/>
    <mergeCell ref="B160:E161"/>
    <mergeCell ref="F196:G196"/>
    <mergeCell ref="F198:G198"/>
    <mergeCell ref="F134:G135"/>
    <mergeCell ref="F136:G136"/>
    <mergeCell ref="B141:E142"/>
    <mergeCell ref="F179:G180"/>
    <mergeCell ref="B151:E152"/>
    <mergeCell ref="F153:G153"/>
    <mergeCell ref="B156:E157"/>
    <mergeCell ref="H143:H144"/>
    <mergeCell ref="H171:H172"/>
    <mergeCell ref="H174:H175"/>
    <mergeCell ref="H176:H177"/>
    <mergeCell ref="B91:E92"/>
    <mergeCell ref="F91:G92"/>
    <mergeCell ref="B115:E116"/>
    <mergeCell ref="F115:G116"/>
    <mergeCell ref="B117:E118"/>
    <mergeCell ref="F117:G118"/>
    <mergeCell ref="B119:E120"/>
    <mergeCell ref="B147:E148"/>
    <mergeCell ref="F147:G148"/>
    <mergeCell ref="B95:E96"/>
    <mergeCell ref="F95:G96"/>
    <mergeCell ref="B97:E98"/>
    <mergeCell ref="F97:G98"/>
    <mergeCell ref="B99:E100"/>
    <mergeCell ref="F99:G100"/>
    <mergeCell ref="B107:E108"/>
    <mergeCell ref="F109:G110"/>
    <mergeCell ref="B123:E124"/>
    <mergeCell ref="B143:E144"/>
    <mergeCell ref="F143:G144"/>
    <mergeCell ref="B139:E140"/>
    <mergeCell ref="F139:G140"/>
    <mergeCell ref="B121:E122"/>
    <mergeCell ref="F121:G122"/>
    <mergeCell ref="H7:H8"/>
    <mergeCell ref="H13:H14"/>
    <mergeCell ref="H15:H16"/>
    <mergeCell ref="H17:H18"/>
    <mergeCell ref="H19:H20"/>
    <mergeCell ref="H21:H22"/>
    <mergeCell ref="H23:H24"/>
    <mergeCell ref="H29:H30"/>
    <mergeCell ref="H31:H32"/>
    <mergeCell ref="H9:H10"/>
    <mergeCell ref="H11:H12"/>
    <mergeCell ref="H33:H34"/>
    <mergeCell ref="H35:H36"/>
    <mergeCell ref="H37:H38"/>
    <mergeCell ref="H39:H40"/>
    <mergeCell ref="F141:G142"/>
    <mergeCell ref="F89:G90"/>
    <mergeCell ref="F123:G124"/>
    <mergeCell ref="H41:H42"/>
    <mergeCell ref="H43:H44"/>
    <mergeCell ref="H45:H46"/>
    <mergeCell ref="H47:H48"/>
    <mergeCell ref="H49:H50"/>
    <mergeCell ref="H51:H52"/>
    <mergeCell ref="H53:H54"/>
    <mergeCell ref="H55:H56"/>
    <mergeCell ref="H57:H58"/>
    <mergeCell ref="H59:H60"/>
    <mergeCell ref="H61:H62"/>
    <mergeCell ref="H63:H64"/>
    <mergeCell ref="H65:H66"/>
    <mergeCell ref="H67:H68"/>
    <mergeCell ref="H73:H74"/>
    <mergeCell ref="H75:H76"/>
    <mergeCell ref="H77:H78"/>
    <mergeCell ref="H79:H80"/>
    <mergeCell ref="H69:I69"/>
    <mergeCell ref="H81:H82"/>
    <mergeCell ref="H83:H84"/>
    <mergeCell ref="H85:H86"/>
    <mergeCell ref="H87:H88"/>
    <mergeCell ref="H89:H90"/>
    <mergeCell ref="H91:H92"/>
    <mergeCell ref="H95:H96"/>
    <mergeCell ref="H139:H140"/>
    <mergeCell ref="H141:H142"/>
    <mergeCell ref="H101:H102"/>
    <mergeCell ref="H107:H108"/>
    <mergeCell ref="H109:H110"/>
    <mergeCell ref="H111:H112"/>
    <mergeCell ref="H113:H114"/>
    <mergeCell ref="H115:H116"/>
    <mergeCell ref="H117:H118"/>
    <mergeCell ref="H119:H120"/>
    <mergeCell ref="H121:H122"/>
    <mergeCell ref="H103:H104"/>
    <mergeCell ref="H105:H106"/>
    <mergeCell ref="B93:E94"/>
    <mergeCell ref="F93:G94"/>
    <mergeCell ref="H93:H94"/>
    <mergeCell ref="B132:E133"/>
    <mergeCell ref="F132:G133"/>
    <mergeCell ref="H132:H133"/>
    <mergeCell ref="B137:E138"/>
    <mergeCell ref="F137:G138"/>
    <mergeCell ref="H137:H138"/>
    <mergeCell ref="H97:H98"/>
    <mergeCell ref="H99:H100"/>
    <mergeCell ref="H123:H124"/>
    <mergeCell ref="H125:H126"/>
    <mergeCell ref="H127:H128"/>
    <mergeCell ref="H129:H130"/>
    <mergeCell ref="H134:H135"/>
    <mergeCell ref="B103:E104"/>
    <mergeCell ref="F103:G104"/>
    <mergeCell ref="B105:E106"/>
    <mergeCell ref="F105:G10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2018-05-21T12:00:34Z</cp:lastPrinted>
  <dcterms:created xsi:type="dcterms:W3CDTF">2016-03-21T13:34:50Z</dcterms:created>
  <dcterms:modified xsi:type="dcterms:W3CDTF">2018-05-30T07:32:09Z</dcterms:modified>
</cp:coreProperties>
</file>