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mc:AlternateContent xmlns:mc="http://schemas.openxmlformats.org/markup-compatibility/2006">
    <mc:Choice Requires="x15">
      <x15ac:absPath xmlns:x15ac="http://schemas.microsoft.com/office/spreadsheetml/2010/11/ac" url="P:\GRADSKO_VIJECE\VIJEĆE 2023\24. SJEDNICA - 29.11.2023\6. TOČKA - PRORAČUN 2024\"/>
    </mc:Choice>
  </mc:AlternateContent>
  <xr:revisionPtr revIDLastSave="0" documentId="13_ncr:1_{B303AD3E-96A0-417B-86C7-5B76E393FF25}" xr6:coauthVersionLast="47" xr6:coauthVersionMax="47" xr10:uidLastSave="{00000000-0000-0000-0000-000000000000}"/>
  <bookViews>
    <workbookView xWindow="-120" yWindow="-120" windowWidth="29040" windowHeight="15720" xr2:uid="{00000000-000D-0000-FFFF-FFFF00000000}"/>
  </bookViews>
  <sheets>
    <sheet name="List1" sheetId="1" r:id="rId1"/>
  </sheets>
  <calcPr calcId="191029"/>
</workbook>
</file>

<file path=xl/calcChain.xml><?xml version="1.0" encoding="utf-8"?>
<calcChain xmlns="http://schemas.openxmlformats.org/spreadsheetml/2006/main">
  <c r="I174" i="1" l="1"/>
  <c r="I61" i="1"/>
  <c r="I119" i="1"/>
  <c r="I48" i="1" l="1"/>
  <c r="I36" i="1"/>
  <c r="I16" i="1"/>
  <c r="I173" i="1"/>
  <c r="I167" i="1"/>
  <c r="I161" i="1"/>
  <c r="I156" i="1"/>
  <c r="I151" i="1"/>
  <c r="I146" i="1"/>
  <c r="I141" i="1"/>
  <c r="I73" i="1"/>
  <c r="I102" i="1" l="1"/>
  <c r="I136" i="1"/>
  <c r="I108" i="1" l="1"/>
  <c r="I80" i="1" l="1"/>
  <c r="H48" i="1"/>
  <c r="H36" i="1"/>
  <c r="I186" i="1" l="1"/>
</calcChain>
</file>

<file path=xl/sharedStrings.xml><?xml version="1.0" encoding="utf-8"?>
<sst xmlns="http://schemas.openxmlformats.org/spreadsheetml/2006/main" count="195" uniqueCount="176">
  <si>
    <t>I.</t>
  </si>
  <si>
    <t>II.</t>
  </si>
  <si>
    <t>III.</t>
  </si>
  <si>
    <t>REPUBLIKA HRVATSKA</t>
  </si>
  <si>
    <t>ZAGREBAČKA ŽUPANIJA</t>
  </si>
  <si>
    <t>GRAD IVANIĆ-GRAD</t>
  </si>
  <si>
    <t>GRADSKO VIJEĆE</t>
  </si>
  <si>
    <t>KLASA:</t>
  </si>
  <si>
    <t xml:space="preserve">URBROJ:    </t>
  </si>
  <si>
    <t xml:space="preserve">Ivanić-Grad, </t>
  </si>
  <si>
    <t>Predsjednik Gradskog vijeća:</t>
  </si>
  <si>
    <t>Željko Pongrac, pravnik kriminalist</t>
  </si>
  <si>
    <t>KOMUNALNA NAKNADA</t>
  </si>
  <si>
    <t>OPIS</t>
  </si>
  <si>
    <t>Aktivnost: Javna rasvjeta</t>
  </si>
  <si>
    <t>Aktivnost: Održavanje nerazvrstanih cesta i gradskih ulica</t>
  </si>
  <si>
    <t>Aktivnost: Čišćenje javnih površina</t>
  </si>
  <si>
    <t>Aktivnost: Održavanje javnih površina</t>
  </si>
  <si>
    <t>Aktivnost: Odvodnja i pročišćivanje voda</t>
  </si>
  <si>
    <t>Aktivnost: Program održavanja po zahtjevima Mjesnih odbora</t>
  </si>
  <si>
    <t>Aktivnost: Redovno održavanja gradske imovine</t>
  </si>
  <si>
    <t>PROGRAM</t>
  </si>
  <si>
    <t>IZVOR: Komunalna naknada</t>
  </si>
  <si>
    <t>Održavanje tucaničkih cesta</t>
  </si>
  <si>
    <t>Održavanje javne rasvjete</t>
  </si>
  <si>
    <t>Dekorativna rasvjeta</t>
  </si>
  <si>
    <t>Održavanje nogostupa i kolnika</t>
  </si>
  <si>
    <t>Zimska služba</t>
  </si>
  <si>
    <t>Mali komunalni radovi</t>
  </si>
  <si>
    <t>Uklanjanje arhitektonskih barijera</t>
  </si>
  <si>
    <t>Horizontalna signalizacija</t>
  </si>
  <si>
    <t>Vertikalna signalizacija</t>
  </si>
  <si>
    <t>Odvoz kontejnera</t>
  </si>
  <si>
    <t>Deratizacija i dezinsekcija</t>
  </si>
  <si>
    <t>Održavanje zelenih površina</t>
  </si>
  <si>
    <t>Komunalna higijena</t>
  </si>
  <si>
    <t>Zelena čistka - čišćenje okoliša</t>
  </si>
  <si>
    <t>Uređenje zelenih trgova</t>
  </si>
  <si>
    <t>Tarupiranje</t>
  </si>
  <si>
    <t>Održavanje dječjih igrališta i ostala urbana oprema</t>
  </si>
  <si>
    <t>Vodna naknada</t>
  </si>
  <si>
    <t>Oborinska odvodnja</t>
  </si>
  <si>
    <t>Usluge tekućeg i investicijskog održavanja MO BREŠKA GREDA</t>
  </si>
  <si>
    <t>Usluge tekućeg i investicijskog održavanja MO CAGINEC-PRKOS</t>
  </si>
  <si>
    <t>Usluge tekućeg i investicijskog održavanja MO DEANOVEC</t>
  </si>
  <si>
    <t>Usluge tekućeg i investicijskog održavanja MO ŠARAMPOV DONJI</t>
  </si>
  <si>
    <t>Usluge tekućeg i investicijskog održavanja MO DUBROVČAK-TOPOLJE</t>
  </si>
  <si>
    <t>Usluge tekućeg i investicijskog održavanja MO GRABERJE IVANIĆKO</t>
  </si>
  <si>
    <t>Usluge tekućeg i investicijskog održavanja MO JALŠEVEC</t>
  </si>
  <si>
    <t>Usluge tekućeg i investicijskog održavanja MO OPATINEC</t>
  </si>
  <si>
    <t>Usluge tekućeg i investicijskog održavanja MO POSAVSKI BREGI</t>
  </si>
  <si>
    <t>Usluge tekućeg i investicijskog održavanja MO PREČNO</t>
  </si>
  <si>
    <t>Usluge tekućeg i investicijskog održavanja MO PREROVEC</t>
  </si>
  <si>
    <t>Usluge tekućeg i investicijskog održavanja MO ŠUMEĆANI</t>
  </si>
  <si>
    <t>Usluge tekućeg i investicijskog održavanja MO TARNO</t>
  </si>
  <si>
    <t>Usluge tekućeg i investicijskog održavanja MO TREBOVEC</t>
  </si>
  <si>
    <t>Usluge tekućeg i investicijskog održavanja MO LONJA</t>
  </si>
  <si>
    <t>Usluge tekućeg i investicijskog održavanja MO DONJA POLJANA</t>
  </si>
  <si>
    <t>Usluge tekućeg i investicijskog održavanja MO GORNJI ŠARAMPOV</t>
  </si>
  <si>
    <t>Usluge tekućeg i investicijskog održavanja MO CENTAR IVANIĆ</t>
  </si>
  <si>
    <t>Usluge tekućeg i investicijskog održavanja MO GORNJA POLJANA</t>
  </si>
  <si>
    <t>Električna energija</t>
  </si>
  <si>
    <t>Plin</t>
  </si>
  <si>
    <t>Opskrba vodom</t>
  </si>
  <si>
    <t xml:space="preserve">Odvoz smeća </t>
  </si>
  <si>
    <t>Ugovori domari</t>
  </si>
  <si>
    <t>IZVOR: Ostali prihodi za posebne namjene</t>
  </si>
  <si>
    <t>OSTALI PRIHODI ZA POSEBNE NAMJENE</t>
  </si>
  <si>
    <t>IZVOR: Kapitalne pomoći</t>
  </si>
  <si>
    <t>Asfaltiranje nerazvrstanih cesta</t>
  </si>
  <si>
    <t>Javna rasvjeta Računi HEPa</t>
  </si>
  <si>
    <t>Aktivnost: Održavanje groblja</t>
  </si>
  <si>
    <t>KAPITALNA POMOĆ</t>
  </si>
  <si>
    <t>IZVOR: Šumski doprinos</t>
  </si>
  <si>
    <t>Redovno održavanje gradske imovine</t>
  </si>
  <si>
    <t>ŠUMSKI DOPRINOS</t>
  </si>
  <si>
    <t>Uređenje Zelenjaka - održavanje igrališta</t>
  </si>
  <si>
    <t xml:space="preserve">Uređenje groblja </t>
  </si>
  <si>
    <t>Aktivnost: Dječja igrališta i urbana oprema</t>
  </si>
  <si>
    <t>IZVOR: Naknada za pridob. ener. min. sir. Rudna renta, Polozajna renta</t>
  </si>
  <si>
    <t>Veterinarske usluge</t>
  </si>
  <si>
    <t>Izrada programa očuvanja ugroženih područja i očuvanja biološke raznolikosti</t>
  </si>
  <si>
    <t>Veterinarske usluge programi zaštite od  zaraznih bolesti pasa i mačaka</t>
  </si>
  <si>
    <r>
      <t xml:space="preserve">Aktivnost: Projekti zaštite prirode i okoliša - </t>
    </r>
    <r>
      <rPr>
        <i/>
        <sz val="11"/>
        <color theme="1"/>
        <rFont val="Arial"/>
        <family val="2"/>
        <charset val="238"/>
      </rPr>
      <t>Program zaštite okoliša i životinja</t>
    </r>
  </si>
  <si>
    <t>održavanje instalacija javne rasvjete, održavanje lampi koje nisu u Programu LED rasvjete, dopuna i popravak infrastrukture - sve na području Grada</t>
  </si>
  <si>
    <t>montaža i demontaža dekorativne rasvjete, nabava novih elemenata dekorativne rasvjete, popravak postojećih elemenata dekorativne rasvjete</t>
  </si>
  <si>
    <t>javna rasvjeta na području Grada - potrošnja energije</t>
  </si>
  <si>
    <t>krpanje udarnih rupa i manja presvlačenja kolnika i pločnika na području Grada</t>
  </si>
  <si>
    <t>nasipavanje kamenom tucaničkih cesta, sanacija bankina i mjestimično održavanje odvodnih jaraka uz tucaničke ceste na području Grada</t>
  </si>
  <si>
    <t>Uklanjanje (ralenje) snijega sa cestovnih površina, čišćenje trupa ceste podrazumijeva uklanjanje snijega tako da nakon prolaza ralicom nema bljuzge ili dubljeg sloja ugaženog snijega. U slučaju smrzavanja, poledice ili nastavka padalina u toku čišćenja - posipavanje mješavinom sipine i soli.
SEKTOR DJELOVANJA
Područje Grada Ivanić-Grada za potrebe zimske službe podjeljeno je u 4 sektora i to:					
SEKTOR I - područje naselja Ivanić-Grad ukupna dužina prometnica 50.351 m
SEKTOR II - područje naselja Šumečani,  Graberje Ivanićko, Deanovec,  Derežani, Caginec i dio Ivanić-Grada bivše naselje Šarampov donji ukupna dužina 39.154 m
SEKTOR III - područje naselja Lijevi Dubrovčak, Posavski Bregi, Zaklepica, Prečno, Prerovec, Topolje, Opatinec, Lepšić, Tarno ukupna dužina 19.655 m
SEKTOR IV - područje naselja Greda Breška, Šemovec Breški, Trebovec, Zelina Breška i Opatinec ukupna dužina 11.120 m</t>
  </si>
  <si>
    <t>Upuštanje rubnjaka na pješačkim prijelazima i raskršćima, ugradnja urbane opreme u cilju zaštite pješaka i sl…područje Grada</t>
  </si>
  <si>
    <t>Obnova horizontalne signalizacije bijelom (ili žutom) bojom na asfaltnoj podlozi svih oznaka (manje linije, stop linije, pješački prijelazi, slova, strelice i sl.), iscrtavanje parkirališnih linija, iscrtavanje središnje linije na kolniku i sl... - nerazvrstane ceste na području Grada.</t>
  </si>
  <si>
    <t xml:space="preserve">Nabava i postava stupova, šelni i znakova radi obnove vertikalne signalizacije na području Grada Ivanić-Grada.					
Izvođenje radova na održavanju semaforskih uređaja u ulici K.Tomislava, Savska ulica, Žitna ulica, Šiftarova ulica i Majdekova ulica. Održavanje podrazumijeva slijedeće radove - mjesečni obilazak i pregled lokacije, po potrebi pranje semaforskih lanterni, pregled općeg stanja, stanje ormara, spojeva i modula te funkcionalnost rada uređaja jednom mjesečno. Popravak semafora po nastaloj potrebi.	</t>
  </si>
  <si>
    <t>Priprema podloge i asfaltiranje nerazvrstanih cesta na području Grada, izrada bankina i uređenje odvodnih jaraka uz prometnicu.</t>
  </si>
  <si>
    <t xml:space="preserve">odvoz otpada - zeleni otoci, polupodzemni kontejneri - područje Grada </t>
  </si>
  <si>
    <t xml:space="preserve">PREVENTIVNA SUSTAVNA DERATIZACIJA zelenih i javno uređenih površina, kanalizacijske mreže sa revizorskim oknima, objekata javne namjene i napuštenih kuća na području Grada Ivanić-Grada - 2 puta godišnje	
DEZINSEKCIJA KOMARACA larvicidni i adulticidni tretmani na području Grada Ivanić-Grada - predviđaju se 4 akcije, te preventivna dezinsekcija objekata u vlasništvu Grada Ivanić-Grada.	</t>
  </si>
  <si>
    <t>ČIŠĆENJE I METENJE JAVNIH PROMETNIH POVRŠINA - metenje kolnika i nogostupa, parkirališta, skupljanje papira i ostalih predmeta sa cestovnog pojasa (zelene površine, živice i sl.) sa odvozom nečistoće, te deponiranje istog.
IVANIĆ-GRAD: Trg Vladimira Nazora, Maznica, Ulica Krešimira IV, Kundekova ulica, E. Babića, Savska ulica, Ulica Kralja Tomislava, Moslavačka ulica, Pokupska ulica, Kolodvorska ulica (od Vulinčeve do želj. stanice i križanja), Badalićeva ulica, Šiftarova ulica, Beliceva ulica (oko Doma a. Vulinca), Omladinska ulica, Vulinčeva ulica, Školska ulica, Vukovarska ulica, Majdekova ulica od Savske do društvenog doma, Predavčeva ulica, Matije Gupca, Beliceva, Cundićeva, Ulica Ruža, Športska ulica, Dubrovačka ulica, Stambene zg. 7,8 i 9, Ulica Slobode, Ulica Franje Jurinca, Kolodvorska ulica – stovarište, Sajmišna ulica, Ulica Ljudevita Gaja, Ulica Milke Trnine+ produžetak, Poljana zona C, Stari Ivanić, GRABERJE IVANIĆKO: Šenoina ulica, Ulica Nikole Tesle, Naftaplinska ulica, cesta u centru kod gost. "Kapelica", nogostup u Zagrebačkoj ulici od križanja za "Peticu" do škole, nogostup u Kriškoj ulici do križanja sa Zagrebačkom
ČIŠĆENJE I METENJE SIPINE OD ZIMSKE SLUŽBE - Čišćenje i metenje sipine od zimske službe sa kolnika i parkirališta, metenje odnosno struganje sipine sa stavljanjem na hrpe, utovar i odvoz sipine
ODRŽAVANJE SADNICA I UKRASNOG GRMLJA, REZIDBA DRVEĆA, ŽIVICA NA JAVNIM POVRŠINAMA TE UREĐENJE UKRASNIH GRMOVA - živice se obrezuju 3 puta godišnje. Uključena je rezidba živica po zadanom profilu i visini, košnja trave uz živicu i u živici, čišćenje živica od smeća, odvoz onečišćenja, te deponiranje, kresanje prerasle živice prije prve rezidbe. Rezidba ukrasnih grmova,  ruža i drugih sadnica će se vršiti po dinamici 1x godišnje, a okopavanje i pljevljenje u dinamici 2x mjesečno u sezoni, deponiranje otpadnog materijala i zalijevanje sadnica.
ODRŽAVANJE BAROKNOG VIJENCA U PARKU HRVATSKIH BRANITELJA - Radovi obuhvaćaju plijevljenje, obrezivanje i prihranjivanje buxusa (šimšira), dinamika plijevljenja je 1x mjesečno, obrezivanje 2x godišnje, prihranjivanje 2x godišnje
GRABLJANJE LIŠĆA, UREĐENJE UNIŠTENIH-OŠTEĆENIH JAVNIH ZELENIH POVRŠINA, PRANJE I ČIŠĆENJE SPOMENIKA POGINULIM BRANITELJIMA I BISTA RUDOLFA PEREŠINA, PRAŽNJENJE KOŠARICA ZA SMEĆE, ČIŠĆENJE PJEŠAČKIH STAZA PARKOVNIH POVRŠINA I STAZA UZ CESTU OD SNIJEGA GDJE NEMA OBAVEZE GRAĐANA ZA ČIŠĆENJE, ČIŠĆENJE I METENJE NADSTREŠNICA AUTOBUSNIH POSTAJA SA OKOLIŠEM NA PODRUČJU GRADA IVANIĆ-GRADA</t>
  </si>
  <si>
    <t>Zbrinjavanje i briga o psima lutalicama - izlov pasa i mačaka, smještaj i briga o životinjama, poduzimanje mjera i radnji u cilju očuvanja zdravlja pasa i mačaka, pružanje usluga na terenu - provjera čipiranih pasa, prijave građana, suradnja sa MUP-om…</t>
  </si>
  <si>
    <t>Čišćenje okoliša, divlje deponije, Projekt: Zelena čistka…</t>
  </si>
  <si>
    <t>Sufinanciranje veterinarske usliuge - kastracija, sterilizacija…veterinarske usluge za udomljene životinje - cijepljenje, operativni zahvati, sterilizacija i kastracija, čipiranje…veterinarske usluge za pse u azilu, uklanjanje lešina životinja i sl…</t>
  </si>
  <si>
    <t>Nabava sadnica drveće, grmovi, biljke, sezonsko cvijeće, trajno zelenilo…uređenje zelenih površina na području Grada koje nisu obuhvaćene programom održavanja...</t>
  </si>
  <si>
    <t xml:space="preserve">Održavanje i briga oko igrališta na SP Zelenjak - gnojidba, prozračivanje, zamjena dotrajalog travnjaka, obnova travnjaka... </t>
  </si>
  <si>
    <t>Izmuljivanje i održavanje odvodnih jaraka uz nerazvrstane ceste na području Grada, održavanje objekata na odvodnim jarcima, iskopi odvodnih jaraka, rješavanje oborinske odvodnje sa kolnika i pločnika…</t>
  </si>
  <si>
    <t>uređenje površina - uklanjanje dotrajalih čempresa i sadnja novih sadnica, uređenje pješačkih površina, popravci objekata, uređaja i opreme na grobljima - popravak vrata, rasvjete, poptravak na objektima mrtvačnice i sl... te ostali radovi u cilju pojačanog održavanja groblja na području Grada - groblje Centar, Šarampov Gornji, Poljana, Posavski Bregi, Dubrovčak Lijevi, Caginec, Graberje Ivanićko</t>
  </si>
  <si>
    <t>ČIŠĆENJE I TEKUĆE ODRŽAVANJE - objekti javne namjene: Gradska vijećnica, Dom hrvatskih branitelja, Sportski park Zelenjak, Dom A.Vulinca, Muzej i Obiteljski radio Ivanić, Pučko otvoreno učilište, Zgrada Visoke škole, Poduzetnički inkubator, Turistička zajednica...RADOVI: trošak zaposlenih osoba na održavanju, dnevno čišćenje uredskih i zajedničkih prostora, iznošenje otpada, nabava potrošnih higijenskih potrepština i sredstava za čišćenje (toalet papir, papirnati ručnici, osvježivači prostora, sredstva za čišćenje i sl.), tekuće održavanje objekata i sitni popravci (žarulje, osigurači, stakla na prozorima, kvake, pipe i sl.), čišćenje i metenje prilaza zgradi i uklanjanje otpada, čišćenje snijega i posipavanje solju prilaza objektu
priprema sportskih terena za odigravanje utakmica (lajnanje-iscrtavanje igrališta, postavljanje i pospremanje mreža, zastavica, omogućavanje korištenja el. energije i sl.). čišćenje objekta na SP "Zelenjak" (svlačionice, kuglana, sanitarni čvor, zajedničke prostorije), iznošenje otpada,
priprema i održavanje sjednica Gradskog vijeća
ODRŽAVANJE SVIH DRUŠTVENIH DOMOVA – nabava materijala i opreme, sitni popravci, dimnjačarske usluge…</t>
  </si>
  <si>
    <t>Električna energija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 poslovni prostori, Gradska tržnica...</t>
  </si>
  <si>
    <t>Potrošnja plina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 poslovni prostori, Gradska tržnica...</t>
  </si>
  <si>
    <t>Potrošnja vode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 poslovni prostori, Gradska tržnica, fontana, splash park...</t>
  </si>
  <si>
    <t>Odvoz smeća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t>
  </si>
  <si>
    <t>ODRŽAVANJE SVIH DRUŠTVENIH DOMOVA I POSLOVNIH PROSTORA PO MO – nabava materijala i opreme, sitni popravci, dimnjačarske usluge…</t>
  </si>
  <si>
    <t>Ukupno: Aktivnost - Javna rasvjeta</t>
  </si>
  <si>
    <t>Ukupno: Aktivnost - Održavanje nerazvrstanih cesta i gradskih ulica</t>
  </si>
  <si>
    <t>Ukupno: Aktivnost - Čišćenje javnih površina</t>
  </si>
  <si>
    <t>Ukupno: Aktivnost - Projekti zaštite prirode i okoliša</t>
  </si>
  <si>
    <t>Ukupno: Aktivnost - Održavanje javnih površina</t>
  </si>
  <si>
    <t>Ukupno: Aktivnost - Odvodnja i pročišćivanje voda</t>
  </si>
  <si>
    <t>Ukupno: Aktivnost - Program održavanja po zahtjevima Mjesnih odbora</t>
  </si>
  <si>
    <t>Ukupno: Aktivnost - Održavanje groblja</t>
  </si>
  <si>
    <t>Ukupno: Aktivnost - Održavanje dječjih igrališta i ostala urbana oprema</t>
  </si>
  <si>
    <t>Ukupno: Aktivnost - Redovno održavanja gradske imovine</t>
  </si>
  <si>
    <t>NAKNADA ZA PRIDOB. ENER. MIN. SIR. RUDNA RENTA, POLOZAJNA RENTA</t>
  </si>
  <si>
    <t>Mali komunalni radovi su - zemljani radovi - razni iskopi, betonski radovi - temelji, bet.ploče i ostalo, zidarski radovi - zidovi i sl, iskopi kanala, sanacije cestovnih propusta, izrada slivnika, izrada šahta, izrada rubnjaka i staza, svi radovi na javnim površinama u svrhu uređenja i sanacija, rad građ. strojeva... Radovi se izvode po utvrđenoj potrebi izdavanjem naloga komunalnog redarstva</t>
  </si>
  <si>
    <r>
      <t xml:space="preserve">IZNOS ( </t>
    </r>
    <r>
      <rPr>
        <sz val="11"/>
        <color theme="1"/>
        <rFont val="Calibri"/>
        <family val="2"/>
        <charset val="238"/>
      </rPr>
      <t>€</t>
    </r>
    <r>
      <rPr>
        <sz val="11"/>
        <color theme="1"/>
        <rFont val="Arial"/>
        <family val="2"/>
        <charset val="238"/>
      </rPr>
      <t xml:space="preserve"> )</t>
    </r>
  </si>
  <si>
    <t xml:space="preserve">KOŠNJA TRAVE	- površina 220.440 m² - prema utvrđenoj dinamici 				
nogometno igralište Zelenjak, nogometno igralište Šarampov Donji, dio centralnog parka oko spomenika poginulim braniteljima, centralni park - preostali dio, Trg Vladimira Nazora, Srednjoškolski centar i OŠ, Spomen dom Alojza Vulinca, Moslavačka ulica, Ulica Kralja Tomislava, Osnovna škola Žeravinec, Sportski park bez dva nogometna igrališta, Savska ulica, Kolodvorska ulica, Omladinska ulica - oko st. Zgrade VI, VII, VIII i IX, Naselje Žeravinec - 5 stambenih objekata, Vulinčeva - stambena zgrada, Spomenik Vinka Jeđuta, Stambena zgrada X i stambena zgrada Vukovarska ulica, Školska ulica, Ulica Slobode, Vukovarska ulica, Ulica Ruža, Stari Ivanić, Poljana zona C, zgrada POS-a, Ulica Ruža od Omladinske ulice do Ivanićplasta, Ulica Slobode - između Đačkog doma i Omladinskog odvojka, Jurinčeva ulica kod Centra za socijalnu skrb, Žeravinec - između stambenih objekata VIII i potoka Žeravinec, Ulica Donja Poljana i Rastićeva ulica, Površina kod rotora - Jurinčeva ulice kod zaobilaznice, Žitna ulica - kod Agroprerade, Dječje igralište - "siporeks", Garićgradska ulica, Proljetna ulica, Savska ulica – odvojak kod kuće Riđan, Zelenjak - površina oko bazena, Ulica Slobode - površina kod kuće Barilić…
</t>
  </si>
  <si>
    <t>KOŠNJA ZELENIH POVRŠINA PO MO - površina 120.000 m² - prema utvrđenoj dinamici	
Mjesni odbori: Deanovec, Dubrovčak Lijevi, Caginec, Posavski Bregi, Opatinec, Trebovec, Prečno, Šumečani,  Graberje Ivanićko, Tarno, Breška Greda, Prerovec, Lonja, Šarampov Donji, Poljana Donja
KOŠNJA ZELENOG POJASA IZMEĐU KOLNIKA I NOGOSTUPA TE BANKINA – Ivanić-Grad, Graberje Ivanićko, Posavski Bregi
ČIŠĆENJE I METENJE PJEŠAČKIH STAZA PO PARKOVNIM POVRŠINAMA
Park hrvatskih branitelja, Trg Vldimira Nazora, Srednjoškolski centar i OŠ, Spomen dom A. Vulinca, Kolodvorska ulica, Moslavačka ulica, Ulica Kralja Tomislava, Ulica Slobode, Vukovarska - od Ulica Ruža do Moslavačke, Sportski park Zelenjak, Savska ulica oko stambenih zgrada 6,7,8 i 9, Naselje Žeravinec, OŠ Žeravinec, Stambena zgrada X i st. zgrada u Vukovarskoj, Stari Ivanić…</t>
  </si>
  <si>
    <t>IZVOR: Naknada za pridob. ener. min. sir. Rudna renta, Položajna renta</t>
  </si>
  <si>
    <t>Tarupiranje - uređenje višegodišnjih zapuštenih parcela vl. Grad i RH</t>
  </si>
  <si>
    <t xml:space="preserve">Krčenje granja, malčiranje, tarupiranje, uklanjanje niskog i visokog raslinja, uklanjanje stabala, košnja parcela - višegodišnje zapuštene parcele koje su u vlasništvu vl.Grad i RH </t>
  </si>
  <si>
    <t>Košnja bankina uz nerazvrstane ceste, krčenje granja, malčiranje, tarupiranje, uklanjanje niskog i visokog raslinja, uklanjanje stabala, košnja parcela vl.Grad i RH -  parcele u urbanom djelu Grada, izvršenje Rješenja Komunalnog redarstva...</t>
  </si>
  <si>
    <t>Urbana oprema</t>
  </si>
  <si>
    <t>Nabava i ugradnja urbane opreme - klupe, koševi za smeće, arhitektonske barijere, oprema za videonadzor i sl...</t>
  </si>
  <si>
    <t>Kapitalni projekt: Proširenje mreže javne rasvjete</t>
  </si>
  <si>
    <t>IZVOR: Komunalni doprinos</t>
  </si>
  <si>
    <t>Proširenje mreže javne rasvjete</t>
  </si>
  <si>
    <t>…nabava i ugradnja novih lampi i opreme za proširenje mreže javne rasvjete na područjima gdje neostaje rasvjeta, rekonstrukcija postojeće mreže javne rasvjete i sl…</t>
  </si>
  <si>
    <t>Ukupno: Kapitalni projekt: Proširenje mreže javne rasvjete</t>
  </si>
  <si>
    <t>Kapitalni projekt: Video sustav javnih površina</t>
  </si>
  <si>
    <t>Uvođenje sustava videonadzora u Gradu</t>
  </si>
  <si>
    <t>…nabava i ugradnja opreme za videonadzor javnih površina na području Grada Ivanić-Grada</t>
  </si>
  <si>
    <t>Ukupno: Kapitalni projekt: Video sustav javnih površina</t>
  </si>
  <si>
    <t>Kapitalni projekt: Vodovodi, plinovodi i kanalizacija na području Grada</t>
  </si>
  <si>
    <t>Plinovod, vodovod i kanalizacija</t>
  </si>
  <si>
    <t>Rekonstrukcija vodovodne i plinovodne mreže te kanalizacije, sufinanciranja održavanja vodovodne i plinovodne mreže i sustava odvodnje na javnim površinama, izrada priključaka i proširenje mreže i  sl…</t>
  </si>
  <si>
    <t>Ukupno: Kapitalni projekt: Vodovodi, plinovodi i kanalizacija na području Grada</t>
  </si>
  <si>
    <t>Kapitalni projekt: Asfaltiranje nerazvrstanih cesta</t>
  </si>
  <si>
    <t>Priprema podloge i asfaltiranje nerazvrstanih cesta na području Grada Ivanić-Grada i Mjesnih odbora, presvlačenje asfaltom kolnika, izrada i sanacija bankina te uređenje odvodnih jaraka uz prometnicu.</t>
  </si>
  <si>
    <t>Ukupno: Kapitalni projekt: Asfaltiranje nerazvrstanih cesta</t>
  </si>
  <si>
    <t>Kapitalni projekt: Nabava komunalne opreme i uređaja</t>
  </si>
  <si>
    <t>Nabava komunalne opreme - kante za otpad</t>
  </si>
  <si>
    <t>Nabava i ugradnja kanti za otpad uz pješačke staze na području Grada Ivanić-Grada i Mjesnih odbora</t>
  </si>
  <si>
    <t>Ukupno: Kapitalni projekt: Nabava komunalne opreme i uređaja</t>
  </si>
  <si>
    <t xml:space="preserve">Kapitalni projekt: Nabava spremnika za odvojeno prikupljanje otpada </t>
  </si>
  <si>
    <t>Nabava i ugradnja podzemnih ili polupodzemnih kontejnera za odvojeno prikupljanje otpada na području Grada Ivanić-Grada</t>
  </si>
  <si>
    <t xml:space="preserve">Ukupno: Kapitalni projekt: Nabava spremnika za odvojeno prikupljanje otpada </t>
  </si>
  <si>
    <t>Tekući projekt: Sanacija divljih odlagališta</t>
  </si>
  <si>
    <t>Sanacija divljih odlagališta</t>
  </si>
  <si>
    <t>Sanacija divljih odlagališta otpada na javnim površinama na području Grada Ivanić-Grada, uređenje javnih površina</t>
  </si>
  <si>
    <t>Ukupno: Tekući projekt: Sanacija divljih odlagališta</t>
  </si>
  <si>
    <t>KOMUNALNI DOPRINOS</t>
  </si>
  <si>
    <r>
      <t xml:space="preserve">UKUPNO - </t>
    </r>
    <r>
      <rPr>
        <sz val="11"/>
        <color theme="1"/>
        <rFont val="Arial"/>
        <family val="2"/>
        <charset val="238"/>
      </rPr>
      <t>PROGRAM ODRŽAVANJA KOMUNALNE INFRASTRUKTURE</t>
    </r>
  </si>
  <si>
    <r>
      <rPr>
        <b/>
        <sz val="11"/>
        <color theme="1"/>
        <rFont val="Arial"/>
        <family val="2"/>
        <charset val="238"/>
      </rPr>
      <t>UKUPNO:</t>
    </r>
    <r>
      <rPr>
        <sz val="11"/>
        <color theme="1"/>
        <rFont val="Arial"/>
        <family val="2"/>
        <charset val="238"/>
      </rPr>
      <t xml:space="preserve"> Program održavanja komunalne infrastrukture</t>
    </r>
  </si>
  <si>
    <t>održavanja komunalne infrastrukture za 2024. godinu</t>
  </si>
  <si>
    <t>IZVOR: Opći prihodi i primici</t>
  </si>
  <si>
    <t>Najam LED ekrana na malom trgu</t>
  </si>
  <si>
    <t>Izgradnja dječjih igrališta</t>
  </si>
  <si>
    <t>popravci sprava na dječjim i sportskim igralištima, obnova sprava, nabava i ugradnja novih sprava na dječjim igralištima, obnova autobusnih stajališta (kućice)...</t>
  </si>
  <si>
    <t>Dugotrajna imovina za društvene domove</t>
  </si>
  <si>
    <t>IZVOR: Prihodi od prodaje nefinancijske imovine</t>
  </si>
  <si>
    <t>Nabava spremnika za odvojeno prikupljanje otpada</t>
  </si>
  <si>
    <t>Deponiranje građevnog otpada</t>
  </si>
  <si>
    <t>PRIHODI OD PRODAJE NEFINANCIJSKE IMOVINE</t>
  </si>
  <si>
    <t>OPĆI PRIHODI I PRIMICI</t>
  </si>
  <si>
    <t>Na temelju članka Zakona o komunalnom gospodarstvu (Narodne novine, broj 68/18, 110/18, 32/20) i članka 35. Statuta Grada Ivanić-Grada (Službeni glasnik Grada Ivanić-Grada, broj 01/21, 04/22), Gradsko vijeće Grada Ivanić-Grada na svojoj ___. sjednici održanoj dana __________ 2023. godine donijelo je sljedeći</t>
  </si>
  <si>
    <t>Programom održavanja komunalne infrastrukture za 2024. godinu, sredstva koja će biti uprihodovana od komunalne naknade i po osnovi ostalih prihoda za posebne namjene, raspoređuju se kako slijedi:</t>
  </si>
  <si>
    <t>Programom održavanja komunalne infrastrukture za 2024. godinu sredstva koja će biti uprihodovana od komunalne naknade, šumskog doprinosa, naknade za pridob.ener.min.sir.rudne rente, položajne rente, komunalnog doprinosa, ostalih prihoda za posebne namjene, općih prihoda i primitaka te prihoda od prodaje nefinancijske imovine, raspoređuju se kako slijedi na:</t>
  </si>
  <si>
    <t xml:space="preserve">Ovaj Program sastavni je dio Proračuna Grada Ivanić-Grada za 2024. godinu, stupa na snagu osmoga dana od dana objave u Službenom glasniku Grada Ivanić-Grada i primjenjuje se od 01. siječnja 2024. godine.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</si>
</sst>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n&quot;"/>
    <numFmt numFmtId="165" formatCode="#,##0.00\ [$€-424]"/>
  </numFmts>
  <fonts count="7" x14ac:knownFonts="1">
    <font>
      <sz val="11"/>
      <color theme="1"/>
      <name val="Calibri"/>
      <family val="2"/>
      <charset val="238"/>
      <scheme val="minor"/>
    </font>
    <font>
      <sz val="11"/>
      <color theme="1"/>
      <name val="Arial"/>
      <family val="2"/>
      <charset val="238"/>
    </font>
    <font>
      <b/>
      <sz val="11"/>
      <color theme="1"/>
      <name val="Arial"/>
      <family val="2"/>
      <charset val="238"/>
    </font>
    <font>
      <sz val="11"/>
      <color rgb="FF000000"/>
      <name val="Calibri"/>
      <family val="2"/>
      <scheme val="minor"/>
    </font>
    <font>
      <i/>
      <sz val="11"/>
      <color theme="1"/>
      <name val="Arial"/>
      <family val="2"/>
      <charset val="238"/>
    </font>
    <font>
      <i/>
      <sz val="10"/>
      <color theme="1"/>
      <name val="Arial"/>
      <family val="2"/>
      <charset val="238"/>
    </font>
    <font>
      <sz val="11"/>
      <color theme="1"/>
      <name val="Calibri"/>
      <family val="2"/>
      <charset val="238"/>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3">
    <xf numFmtId="0" fontId="0" fillId="0" borderId="0"/>
    <xf numFmtId="0" fontId="3" fillId="0" borderId="0"/>
    <xf numFmtId="0" fontId="3" fillId="0" borderId="0"/>
  </cellStyleXfs>
  <cellXfs count="164">
    <xf numFmtId="0" fontId="0" fillId="0" borderId="0" xfId="0"/>
    <xf numFmtId="0" fontId="1" fillId="0" borderId="0" xfId="0" applyFont="1" applyAlignment="1">
      <alignment horizontal="left" vertical="center" wrapText="1"/>
    </xf>
    <xf numFmtId="0" fontId="1" fillId="0" borderId="0" xfId="0" applyFont="1" applyAlignment="1">
      <alignment horizontal="justify" vertical="center"/>
    </xf>
    <xf numFmtId="0" fontId="1" fillId="0" borderId="0" xfId="0" applyFont="1" applyAlignment="1">
      <alignment vertical="center"/>
    </xf>
    <xf numFmtId="4" fontId="1" fillId="0" borderId="1" xfId="0" applyNumberFormat="1" applyFont="1" applyBorder="1" applyAlignment="1">
      <alignment vertical="center"/>
    </xf>
    <xf numFmtId="4" fontId="1" fillId="0" borderId="0" xfId="0" applyNumberFormat="1" applyFont="1" applyAlignment="1">
      <alignment vertical="center"/>
    </xf>
    <xf numFmtId="0" fontId="1" fillId="4" borderId="2" xfId="0" applyFont="1" applyFill="1" applyBorder="1" applyAlignment="1">
      <alignment horizontal="justify" vertical="center" wrapText="1"/>
    </xf>
    <xf numFmtId="0" fontId="1" fillId="4" borderId="2" xfId="0" applyFont="1" applyFill="1" applyBorder="1" applyAlignment="1">
      <alignment horizontal="center" vertical="center" wrapText="1"/>
    </xf>
    <xf numFmtId="0" fontId="1" fillId="4" borderId="10" xfId="0" applyFont="1" applyFill="1" applyBorder="1" applyAlignment="1">
      <alignment horizontal="justify" vertical="center" wrapText="1"/>
    </xf>
    <xf numFmtId="0" fontId="1" fillId="4" borderId="3" xfId="0" applyFont="1" applyFill="1" applyBorder="1" applyAlignment="1">
      <alignment horizontal="center" vertical="center"/>
    </xf>
    <xf numFmtId="4" fontId="1" fillId="0" borderId="11" xfId="0" applyNumberFormat="1" applyFont="1" applyBorder="1" applyAlignment="1">
      <alignment horizontal="right" vertical="center"/>
    </xf>
    <xf numFmtId="4" fontId="1" fillId="0" borderId="12" xfId="0" applyNumberFormat="1" applyFont="1" applyBorder="1" applyAlignment="1">
      <alignment horizontal="right" vertical="center"/>
    </xf>
    <xf numFmtId="4" fontId="1" fillId="0" borderId="1" xfId="0" applyNumberFormat="1" applyFont="1" applyBorder="1" applyAlignment="1">
      <alignment horizontal="right" vertical="center"/>
    </xf>
    <xf numFmtId="4" fontId="1" fillId="2" borderId="1" xfId="0" applyNumberFormat="1" applyFont="1" applyFill="1" applyBorder="1" applyAlignment="1">
      <alignment horizontal="right" vertical="center"/>
    </xf>
    <xf numFmtId="4" fontId="1" fillId="2" borderId="7" xfId="0" applyNumberFormat="1" applyFont="1" applyFill="1" applyBorder="1" applyAlignment="1">
      <alignment horizontal="right" vertical="center"/>
    </xf>
    <xf numFmtId="4" fontId="1" fillId="2" borderId="12" xfId="0" applyNumberFormat="1" applyFont="1" applyFill="1" applyBorder="1" applyAlignment="1">
      <alignment horizontal="right" vertical="center"/>
    </xf>
    <xf numFmtId="4" fontId="1" fillId="3" borderId="2" xfId="0" applyNumberFormat="1" applyFont="1" applyFill="1" applyBorder="1" applyAlignment="1">
      <alignment horizontal="right" vertical="center"/>
    </xf>
    <xf numFmtId="4" fontId="1" fillId="3" borderId="3" xfId="0" applyNumberFormat="1" applyFont="1" applyFill="1" applyBorder="1" applyAlignment="1">
      <alignment horizontal="right" vertical="center"/>
    </xf>
    <xf numFmtId="4" fontId="1" fillId="3" borderId="2" xfId="0" applyNumberFormat="1" applyFont="1" applyFill="1" applyBorder="1" applyAlignment="1">
      <alignment vertical="center"/>
    </xf>
    <xf numFmtId="0" fontId="1" fillId="0" borderId="12" xfId="0" applyFont="1" applyBorder="1" applyAlignment="1">
      <alignment horizontal="center" vertical="center" wrapText="1"/>
    </xf>
    <xf numFmtId="0" fontId="1" fillId="0" borderId="12" xfId="0" applyFont="1" applyBorder="1" applyAlignment="1">
      <alignment horizontal="center" vertical="center"/>
    </xf>
    <xf numFmtId="0" fontId="2" fillId="3" borderId="10" xfId="0" applyFont="1" applyFill="1" applyBorder="1" applyAlignment="1">
      <alignment vertical="center"/>
    </xf>
    <xf numFmtId="0" fontId="1" fillId="3" borderId="2" xfId="0" applyFont="1" applyFill="1" applyBorder="1" applyAlignment="1">
      <alignment vertical="center"/>
    </xf>
    <xf numFmtId="0" fontId="1" fillId="0" borderId="14" xfId="0" applyFont="1" applyBorder="1" applyAlignment="1">
      <alignment vertical="center"/>
    </xf>
    <xf numFmtId="4" fontId="1" fillId="0" borderId="15" xfId="0" applyNumberFormat="1" applyFont="1" applyBorder="1" applyAlignment="1">
      <alignment vertical="center"/>
    </xf>
    <xf numFmtId="4" fontId="1" fillId="3" borderId="3" xfId="0" applyNumberFormat="1" applyFont="1" applyFill="1" applyBorder="1" applyAlignment="1">
      <alignment vertical="center"/>
    </xf>
    <xf numFmtId="4" fontId="1" fillId="2" borderId="1" xfId="0" applyNumberFormat="1" applyFont="1" applyFill="1" applyBorder="1" applyAlignment="1">
      <alignment vertical="center"/>
    </xf>
    <xf numFmtId="4" fontId="1" fillId="0" borderId="0" xfId="0" applyNumberFormat="1" applyFont="1" applyAlignment="1">
      <alignment horizontal="right" vertical="center"/>
    </xf>
    <xf numFmtId="0" fontId="1" fillId="0" borderId="3" xfId="0" applyFont="1" applyBorder="1" applyAlignment="1">
      <alignment vertical="center"/>
    </xf>
    <xf numFmtId="0" fontId="1" fillId="0" borderId="7" xfId="0" applyFont="1" applyBorder="1" applyAlignment="1">
      <alignment vertical="center" wrapText="1"/>
    </xf>
    <xf numFmtId="0" fontId="1" fillId="0" borderId="8" xfId="0" applyFont="1" applyBorder="1" applyAlignment="1">
      <alignment vertical="center"/>
    </xf>
    <xf numFmtId="0" fontId="1" fillId="0" borderId="3" xfId="0" applyFont="1" applyBorder="1" applyAlignment="1">
      <alignment vertical="center" wrapText="1"/>
    </xf>
    <xf numFmtId="2" fontId="1" fillId="2" borderId="0" xfId="0" applyNumberFormat="1" applyFont="1" applyFill="1" applyAlignment="1">
      <alignment horizontal="right" vertical="center"/>
    </xf>
    <xf numFmtId="4" fontId="1" fillId="2" borderId="11" xfId="0" applyNumberFormat="1" applyFont="1" applyFill="1" applyBorder="1" applyAlignment="1">
      <alignment horizontal="right" vertical="center"/>
    </xf>
    <xf numFmtId="0" fontId="1" fillId="4" borderId="13" xfId="0" applyFont="1" applyFill="1" applyBorder="1" applyAlignment="1">
      <alignment horizontal="justify" vertical="center" wrapText="1"/>
    </xf>
    <xf numFmtId="0" fontId="1" fillId="4" borderId="8" xfId="0" applyFont="1" applyFill="1" applyBorder="1" applyAlignment="1">
      <alignment horizontal="center" vertical="center"/>
    </xf>
    <xf numFmtId="0" fontId="1" fillId="4" borderId="7" xfId="0" applyFont="1" applyFill="1" applyBorder="1" applyAlignment="1">
      <alignment horizontal="justify" vertical="center" wrapText="1"/>
    </xf>
    <xf numFmtId="0" fontId="1" fillId="4" borderId="7" xfId="0" applyFont="1" applyFill="1" applyBorder="1" applyAlignment="1">
      <alignment horizontal="center" vertical="center" wrapText="1"/>
    </xf>
    <xf numFmtId="4" fontId="1" fillId="0" borderId="3" xfId="0" applyNumberFormat="1" applyFont="1" applyBorder="1" applyAlignment="1">
      <alignment vertical="center"/>
    </xf>
    <xf numFmtId="0" fontId="2" fillId="0" borderId="7" xfId="0" applyFont="1" applyBorder="1" applyAlignment="1">
      <alignment vertical="center"/>
    </xf>
    <xf numFmtId="0" fontId="1" fillId="0" borderId="1" xfId="0" applyFont="1" applyBorder="1" applyAlignment="1">
      <alignment vertical="center"/>
    </xf>
    <xf numFmtId="0" fontId="2" fillId="0" borderId="7" xfId="0" applyFont="1" applyBorder="1" applyAlignment="1">
      <alignment vertical="center" wrapText="1"/>
    </xf>
    <xf numFmtId="0" fontId="1" fillId="0" borderId="4" xfId="0" applyFont="1" applyBorder="1" applyAlignment="1">
      <alignment horizontal="left" vertical="center" wrapText="1"/>
    </xf>
    <xf numFmtId="0" fontId="1" fillId="0" borderId="12" xfId="0" applyFont="1" applyBorder="1" applyAlignment="1">
      <alignment vertical="center"/>
    </xf>
    <xf numFmtId="0" fontId="1" fillId="0" borderId="1" xfId="0" applyFont="1" applyBorder="1" applyAlignment="1">
      <alignment horizontal="left" vertical="center" wrapText="1"/>
    </xf>
    <xf numFmtId="4" fontId="1" fillId="0" borderId="6" xfId="0" applyNumberFormat="1" applyFont="1" applyBorder="1" applyAlignment="1">
      <alignment vertical="center"/>
    </xf>
    <xf numFmtId="4" fontId="1" fillId="0" borderId="4" xfId="0" applyNumberFormat="1" applyFont="1" applyBorder="1" applyAlignment="1">
      <alignment vertical="center"/>
    </xf>
    <xf numFmtId="0" fontId="2" fillId="3" borderId="13" xfId="0" applyFont="1" applyFill="1" applyBorder="1" applyAlignment="1">
      <alignment vertical="center"/>
    </xf>
    <xf numFmtId="0" fontId="1" fillId="3" borderId="7" xfId="0" applyFont="1" applyFill="1" applyBorder="1" applyAlignment="1">
      <alignment vertical="center"/>
    </xf>
    <xf numFmtId="4" fontId="1" fillId="3" borderId="7" xfId="0" applyNumberFormat="1" applyFont="1" applyFill="1" applyBorder="1" applyAlignment="1">
      <alignment vertical="center"/>
    </xf>
    <xf numFmtId="4" fontId="1" fillId="3" borderId="8" xfId="0" applyNumberFormat="1" applyFont="1" applyFill="1" applyBorder="1" applyAlignment="1">
      <alignment vertical="center"/>
    </xf>
    <xf numFmtId="0" fontId="1" fillId="4" borderId="9" xfId="0" applyFont="1" applyFill="1" applyBorder="1" applyAlignment="1">
      <alignment horizontal="justify" vertical="center" wrapText="1"/>
    </xf>
    <xf numFmtId="0" fontId="1" fillId="4" borderId="5" xfId="0" applyFont="1" applyFill="1" applyBorder="1" applyAlignment="1">
      <alignment horizontal="justify"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xf>
    <xf numFmtId="4" fontId="1" fillId="0" borderId="11" xfId="0" applyNumberFormat="1" applyFont="1" applyBorder="1" applyAlignment="1">
      <alignment vertical="center"/>
    </xf>
    <xf numFmtId="0" fontId="2" fillId="3" borderId="13" xfId="0" applyFont="1" applyFill="1" applyBorder="1" applyAlignment="1">
      <alignment vertical="center" wrapText="1"/>
    </xf>
    <xf numFmtId="0" fontId="1" fillId="3" borderId="7" xfId="0" applyFont="1" applyFill="1" applyBorder="1" applyAlignment="1">
      <alignment vertical="center" wrapText="1"/>
    </xf>
    <xf numFmtId="2" fontId="1" fillId="3" borderId="7" xfId="0" applyNumberFormat="1" applyFont="1" applyFill="1" applyBorder="1" applyAlignment="1">
      <alignment horizontal="right" vertical="center"/>
    </xf>
    <xf numFmtId="4" fontId="1" fillId="3" borderId="8" xfId="0" applyNumberFormat="1" applyFont="1" applyFill="1" applyBorder="1" applyAlignment="1">
      <alignment horizontal="right" vertical="center"/>
    </xf>
    <xf numFmtId="4" fontId="1" fillId="3" borderId="7" xfId="0" applyNumberFormat="1" applyFont="1" applyFill="1" applyBorder="1" applyAlignment="1">
      <alignment horizontal="right" vertical="center"/>
    </xf>
    <xf numFmtId="4" fontId="1" fillId="0" borderId="4" xfId="0" applyNumberFormat="1" applyFont="1" applyBorder="1" applyAlignment="1">
      <alignment horizontal="right" vertical="center"/>
    </xf>
    <xf numFmtId="164" fontId="0" fillId="0" borderId="0" xfId="0" applyNumberFormat="1"/>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xf>
    <xf numFmtId="0" fontId="2" fillId="0" borderId="5" xfId="0" applyFont="1" applyBorder="1" applyAlignment="1">
      <alignment vertical="center"/>
    </xf>
    <xf numFmtId="4" fontId="2" fillId="0" borderId="4" xfId="0" applyNumberFormat="1" applyFont="1" applyBorder="1" applyAlignment="1">
      <alignment horizontal="right" vertical="center"/>
    </xf>
    <xf numFmtId="4" fontId="1" fillId="2" borderId="16" xfId="0" applyNumberFormat="1" applyFont="1" applyFill="1" applyBorder="1" applyAlignment="1">
      <alignment vertical="center"/>
    </xf>
    <xf numFmtId="0" fontId="5" fillId="0" borderId="5" xfId="0" applyFont="1" applyBorder="1" applyAlignment="1">
      <alignment horizontal="left" vertical="center" wrapText="1" indent="2"/>
    </xf>
    <xf numFmtId="165" fontId="1" fillId="0" borderId="1" xfId="0" applyNumberFormat="1" applyFont="1" applyBorder="1" applyAlignment="1">
      <alignment horizontal="right" vertical="center" wrapText="1"/>
    </xf>
    <xf numFmtId="165" fontId="1" fillId="0" borderId="4" xfId="0" applyNumberFormat="1" applyFont="1" applyBorder="1" applyAlignment="1">
      <alignment horizontal="right" vertical="center" wrapText="1"/>
    </xf>
    <xf numFmtId="165" fontId="1" fillId="0" borderId="1" xfId="0" applyNumberFormat="1" applyFont="1" applyBorder="1" applyAlignment="1">
      <alignment vertical="center"/>
    </xf>
    <xf numFmtId="165" fontId="1" fillId="0" borderId="12" xfId="0" applyNumberFormat="1" applyFont="1" applyBorder="1" applyAlignment="1">
      <alignment vertical="center"/>
    </xf>
    <xf numFmtId="0" fontId="1" fillId="4" borderId="15" xfId="0" applyFont="1" applyFill="1" applyBorder="1" applyAlignment="1">
      <alignment horizontal="center" vertical="center"/>
    </xf>
    <xf numFmtId="0" fontId="1" fillId="4" borderId="0" xfId="0" applyFont="1" applyFill="1" applyAlignment="1">
      <alignment horizontal="justify" vertical="center" wrapText="1"/>
    </xf>
    <xf numFmtId="0" fontId="1" fillId="4" borderId="14" xfId="0" applyFont="1" applyFill="1" applyBorder="1" applyAlignment="1">
      <alignment horizontal="justify" vertical="center" wrapText="1"/>
    </xf>
    <xf numFmtId="0" fontId="1" fillId="4" borderId="0" xfId="0" applyFont="1" applyFill="1" applyAlignment="1">
      <alignment horizontal="center" vertical="center" wrapText="1"/>
    </xf>
    <xf numFmtId="0" fontId="1" fillId="4" borderId="15" xfId="0" applyFont="1" applyFill="1" applyBorder="1" applyAlignment="1">
      <alignment horizontal="justify" vertical="center" wrapText="1"/>
    </xf>
    <xf numFmtId="0" fontId="1" fillId="4" borderId="8" xfId="0" applyFont="1" applyFill="1" applyBorder="1" applyAlignment="1">
      <alignment horizontal="justify" vertical="center" wrapText="1"/>
    </xf>
    <xf numFmtId="0" fontId="1" fillId="4" borderId="9" xfId="0" applyFont="1" applyFill="1" applyBorder="1" applyAlignment="1">
      <alignment horizontal="left" vertical="center" wrapText="1"/>
    </xf>
    <xf numFmtId="0" fontId="1" fillId="4" borderId="5" xfId="0" applyFont="1" applyFill="1" applyBorder="1" applyAlignment="1">
      <alignment horizontal="left" vertical="center" wrapText="1"/>
    </xf>
    <xf numFmtId="0" fontId="1" fillId="0" borderId="10" xfId="0" applyFont="1" applyBorder="1" applyAlignment="1">
      <alignment horizontal="left" vertical="center" wrapText="1" indent="3"/>
    </xf>
    <xf numFmtId="0" fontId="1" fillId="0" borderId="2" xfId="0" applyFont="1" applyBorder="1" applyAlignment="1">
      <alignment horizontal="left" vertical="center" wrapText="1" indent="3"/>
    </xf>
    <xf numFmtId="0" fontId="1" fillId="0" borderId="3" xfId="0" applyFont="1" applyBorder="1" applyAlignment="1">
      <alignment horizontal="left" vertical="center" wrapText="1" indent="3"/>
    </xf>
    <xf numFmtId="0" fontId="1" fillId="0" borderId="0" xfId="0" applyFont="1" applyAlignment="1">
      <alignment horizontal="center" vertical="center"/>
    </xf>
    <xf numFmtId="0" fontId="1" fillId="2" borderId="10"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10" xfId="0" applyFont="1" applyBorder="1" applyAlignment="1">
      <alignmen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9" xfId="0" applyFont="1" applyBorder="1" applyAlignment="1">
      <alignment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2" fillId="0" borderId="10"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13"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5" xfId="0" applyFont="1" applyBorder="1" applyAlignment="1">
      <alignment horizontal="center" vertical="center"/>
    </xf>
    <xf numFmtId="0" fontId="5" fillId="0" borderId="10" xfId="0" applyFont="1" applyBorder="1" applyAlignment="1">
      <alignment horizontal="left" vertical="center" wrapText="1" indent="2"/>
    </xf>
    <xf numFmtId="0" fontId="5" fillId="0" borderId="2" xfId="0" applyFont="1" applyBorder="1" applyAlignment="1">
      <alignment horizontal="left" vertical="center" wrapText="1" indent="2"/>
    </xf>
    <xf numFmtId="0" fontId="5" fillId="0" borderId="3" xfId="0" applyFont="1" applyBorder="1" applyAlignment="1">
      <alignment horizontal="left" vertical="center" wrapText="1" indent="2"/>
    </xf>
    <xf numFmtId="0" fontId="5" fillId="0" borderId="9" xfId="0" applyFont="1" applyBorder="1" applyAlignment="1">
      <alignment horizontal="left" vertical="center" wrapText="1" indent="2"/>
    </xf>
    <xf numFmtId="0" fontId="5" fillId="0" borderId="5" xfId="0" applyFont="1" applyBorder="1" applyAlignment="1">
      <alignment horizontal="left" vertical="center" wrapText="1" indent="2"/>
    </xf>
    <xf numFmtId="0" fontId="5" fillId="0" borderId="6" xfId="0" applyFont="1" applyBorder="1" applyAlignment="1">
      <alignment horizontal="left" vertical="center" wrapText="1" indent="2"/>
    </xf>
    <xf numFmtId="0" fontId="5" fillId="0" borderId="14" xfId="0" applyFont="1" applyBorder="1" applyAlignment="1">
      <alignment horizontal="left" vertical="center" wrapText="1" indent="2"/>
    </xf>
    <xf numFmtId="0" fontId="5" fillId="0" borderId="0" xfId="0" applyFont="1" applyAlignment="1">
      <alignment horizontal="left" vertical="center" wrapText="1" indent="2"/>
    </xf>
    <xf numFmtId="0" fontId="5" fillId="0" borderId="15" xfId="0" applyFont="1" applyBorder="1" applyAlignment="1">
      <alignment horizontal="left" vertical="center" wrapText="1" indent="2"/>
    </xf>
    <xf numFmtId="0" fontId="2" fillId="0" borderId="14" xfId="0" applyFont="1" applyBorder="1" applyAlignment="1">
      <alignment vertical="center"/>
    </xf>
    <xf numFmtId="0" fontId="2" fillId="0" borderId="0" xfId="0" applyFont="1" applyAlignment="1">
      <alignment vertical="center"/>
    </xf>
    <xf numFmtId="0" fontId="2" fillId="0" borderId="10" xfId="0" applyFont="1" applyBorder="1" applyAlignment="1">
      <alignment horizontal="left" vertical="center"/>
    </xf>
    <xf numFmtId="0" fontId="2" fillId="0" borderId="2" xfId="0" applyFont="1" applyBorder="1" applyAlignment="1">
      <alignment horizontal="left" vertical="center"/>
    </xf>
    <xf numFmtId="0" fontId="2" fillId="0" borderId="15" xfId="0" applyFont="1" applyBorder="1" applyAlignment="1">
      <alignment vertical="center"/>
    </xf>
    <xf numFmtId="0" fontId="2" fillId="0" borderId="13" xfId="0" applyFont="1" applyBorder="1" applyAlignment="1">
      <alignment vertical="center" wrapText="1"/>
    </xf>
    <xf numFmtId="0" fontId="2" fillId="0" borderId="7" xfId="0" applyFont="1" applyBorder="1" applyAlignment="1">
      <alignment vertical="center" wrapText="1"/>
    </xf>
    <xf numFmtId="0" fontId="1" fillId="2" borderId="1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2" fillId="0" borderId="14" xfId="0" applyFont="1" applyBorder="1" applyAlignment="1">
      <alignment vertical="center" wrapText="1"/>
    </xf>
    <xf numFmtId="0" fontId="2" fillId="0" borderId="0" xfId="0" applyFont="1" applyAlignment="1">
      <alignment vertical="center" wrapText="1"/>
    </xf>
    <xf numFmtId="0" fontId="1" fillId="0" borderId="1" xfId="0" applyFont="1" applyBorder="1" applyAlignment="1">
      <alignment horizontal="left" vertical="center" wrapText="1" indent="3"/>
    </xf>
    <xf numFmtId="0" fontId="1" fillId="0" borderId="1" xfId="0" applyFont="1" applyBorder="1" applyAlignment="1">
      <alignment horizontal="left" vertical="center" indent="3"/>
    </xf>
    <xf numFmtId="0" fontId="1" fillId="0" borderId="0" xfId="0" applyFont="1" applyAlignment="1">
      <alignment horizontal="justify" vertical="center" wrapText="1"/>
    </xf>
    <xf numFmtId="0" fontId="1" fillId="0" borderId="0" xfId="0" applyFont="1" applyAlignment="1">
      <alignment horizontal="justify" vertical="center"/>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1" fillId="2" borderId="1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2" fillId="0" borderId="13" xfId="0" applyFont="1" applyBorder="1" applyAlignment="1">
      <alignment horizontal="left" vertical="center"/>
    </xf>
    <xf numFmtId="0" fontId="2" fillId="0" borderId="7" xfId="0" applyFont="1" applyBorder="1" applyAlignment="1">
      <alignment horizontal="left" vertical="center"/>
    </xf>
    <xf numFmtId="0" fontId="2" fillId="3" borderId="13" xfId="0" applyFont="1" applyFill="1" applyBorder="1" applyAlignment="1">
      <alignment horizontal="left" vertical="distributed"/>
    </xf>
    <xf numFmtId="0" fontId="2" fillId="3" borderId="7" xfId="0" applyFont="1" applyFill="1" applyBorder="1" applyAlignment="1">
      <alignment horizontal="left" vertical="distributed"/>
    </xf>
    <xf numFmtId="0" fontId="2" fillId="3" borderId="2" xfId="0" applyFont="1" applyFill="1" applyBorder="1" applyAlignment="1">
      <alignment horizontal="left" vertical="distributed"/>
    </xf>
    <xf numFmtId="0" fontId="2" fillId="3" borderId="8" xfId="0" applyFont="1" applyFill="1" applyBorder="1" applyAlignment="1">
      <alignment horizontal="left" vertical="distributed"/>
    </xf>
    <xf numFmtId="0" fontId="1" fillId="4" borderId="6" xfId="0" applyFont="1" applyFill="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5" fillId="0" borderId="14" xfId="0" applyFont="1" applyBorder="1" applyAlignment="1">
      <alignment horizontal="left" vertical="center" indent="2"/>
    </xf>
    <xf numFmtId="0" fontId="5" fillId="0" borderId="0" xfId="0" applyFont="1" applyAlignment="1">
      <alignment horizontal="left" vertical="center" indent="2"/>
    </xf>
    <xf numFmtId="0" fontId="5" fillId="0" borderId="15" xfId="0" applyFont="1" applyBorder="1" applyAlignment="1">
      <alignment horizontal="left" vertical="center" indent="2"/>
    </xf>
    <xf numFmtId="0" fontId="2" fillId="3" borderId="13" xfId="0" applyFont="1" applyFill="1" applyBorder="1" applyAlignment="1">
      <alignment vertical="distributed"/>
    </xf>
    <xf numFmtId="0" fontId="2" fillId="3" borderId="7" xfId="0" applyFont="1" applyFill="1" applyBorder="1" applyAlignment="1">
      <alignment vertical="distributed"/>
    </xf>
    <xf numFmtId="0" fontId="1" fillId="0" borderId="1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2" borderId="14" xfId="0" applyFont="1" applyFill="1" applyBorder="1" applyAlignment="1">
      <alignment horizontal="center" vertical="center"/>
    </xf>
    <xf numFmtId="0" fontId="1" fillId="2" borderId="0" xfId="0" applyFont="1" applyFill="1" applyAlignment="1">
      <alignment horizontal="center" vertical="center"/>
    </xf>
    <xf numFmtId="0" fontId="2" fillId="3" borderId="10" xfId="0" applyFont="1" applyFill="1" applyBorder="1" applyAlignment="1">
      <alignment horizontal="justify" vertical="center" wrapText="1"/>
    </xf>
    <xf numFmtId="0" fontId="2" fillId="3" borderId="2" xfId="0" applyFont="1" applyFill="1" applyBorder="1" applyAlignment="1">
      <alignment horizontal="justify" vertical="center" wrapText="1"/>
    </xf>
    <xf numFmtId="0" fontId="1" fillId="4" borderId="14" xfId="0" applyFont="1" applyFill="1" applyBorder="1" applyAlignment="1">
      <alignment horizontal="left" vertical="center" wrapText="1"/>
    </xf>
    <xf numFmtId="0" fontId="1" fillId="4" borderId="0" xfId="0" applyFont="1" applyFill="1" applyAlignment="1">
      <alignment horizontal="left" vertical="center" wrapText="1"/>
    </xf>
    <xf numFmtId="0" fontId="1" fillId="4" borderId="10"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4" borderId="13" xfId="0" applyFont="1" applyFill="1" applyBorder="1" applyAlignment="1">
      <alignment horizontal="left" vertical="center" wrapText="1"/>
    </xf>
    <xf numFmtId="0" fontId="1" fillId="4" borderId="7" xfId="0" applyFont="1" applyFill="1" applyBorder="1" applyAlignment="1">
      <alignment horizontal="left" vertical="center" wrapText="1"/>
    </xf>
  </cellXfs>
  <cellStyles count="3">
    <cellStyle name="Normal" xfId="1" xr:uid="{00000000-0005-0000-0000-000000000000}"/>
    <cellStyle name="Normalno" xfId="0" builtinId="0"/>
    <cellStyle name="Normalno 2" xfId="2" xr:uid="{00000000-0005-0000-0000-000002000000}"/>
  </cellStyles>
  <dxfs count="0"/>
  <tableStyles count="0" defaultTableStyle="TableStyleMedium2" defaultPivotStyle="PivotStyleLight16"/>
  <colors>
    <mruColors>
      <color rgb="FFCC00FF"/>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99"/>
  <sheetViews>
    <sheetView tabSelected="1" view="pageLayout" topLeftCell="A182" zoomScaleNormal="100" workbookViewId="0">
      <selection activeCell="P193" sqref="P193"/>
    </sheetView>
  </sheetViews>
  <sheetFormatPr defaultRowHeight="15" x14ac:dyDescent="0.25"/>
  <cols>
    <col min="1" max="1" width="47.7109375" style="3" customWidth="1"/>
    <col min="2" max="2" width="0.7109375" style="3" hidden="1" customWidth="1"/>
    <col min="3" max="3" width="9" style="3" hidden="1" customWidth="1"/>
    <col min="4" max="4" width="23.5703125" style="3" hidden="1" customWidth="1"/>
    <col min="5" max="5" width="17.5703125" style="3" customWidth="1"/>
    <col min="6" max="6" width="9" style="3" hidden="1" customWidth="1"/>
    <col min="7" max="7" width="10.85546875" style="3" customWidth="1"/>
    <col min="8" max="8" width="9" style="3" hidden="1" customWidth="1"/>
    <col min="9" max="9" width="21.5703125" style="3" customWidth="1"/>
    <col min="10" max="11" width="9.140625" style="62"/>
  </cols>
  <sheetData>
    <row r="1" spans="1:9" ht="61.5" customHeight="1" x14ac:dyDescent="0.25">
      <c r="A1" s="127" t="s">
        <v>172</v>
      </c>
      <c r="B1" s="127"/>
      <c r="C1" s="127"/>
      <c r="D1" s="127"/>
      <c r="E1" s="127"/>
      <c r="F1" s="127"/>
      <c r="G1" s="127"/>
      <c r="H1" s="127"/>
      <c r="I1" s="127"/>
    </row>
    <row r="2" spans="1:9" ht="22.5" customHeight="1" x14ac:dyDescent="0.25">
      <c r="A2" s="141" t="s">
        <v>21</v>
      </c>
      <c r="B2" s="141"/>
      <c r="C2" s="141"/>
      <c r="D2" s="141"/>
      <c r="E2" s="141"/>
      <c r="F2" s="141"/>
      <c r="G2" s="141"/>
      <c r="H2" s="141"/>
      <c r="I2" s="141"/>
    </row>
    <row r="3" spans="1:9" ht="18.75" customHeight="1" x14ac:dyDescent="0.25">
      <c r="A3" s="142" t="s">
        <v>161</v>
      </c>
      <c r="B3" s="142"/>
      <c r="C3" s="142"/>
      <c r="D3" s="142"/>
      <c r="E3" s="142"/>
      <c r="F3" s="142"/>
      <c r="G3" s="142"/>
      <c r="H3" s="142"/>
      <c r="I3" s="142"/>
    </row>
    <row r="4" spans="1:9" ht="17.25" customHeight="1" x14ac:dyDescent="0.25">
      <c r="A4" s="84" t="s">
        <v>0</v>
      </c>
      <c r="B4" s="84"/>
      <c r="C4" s="84"/>
      <c r="D4" s="84"/>
      <c r="E4" s="84"/>
      <c r="F4" s="84"/>
      <c r="G4" s="84"/>
      <c r="H4" s="84"/>
      <c r="I4" s="84"/>
    </row>
    <row r="5" spans="1:9" ht="40.5" customHeight="1" x14ac:dyDescent="0.25">
      <c r="A5" s="127" t="s">
        <v>173</v>
      </c>
      <c r="B5" s="127"/>
      <c r="C5" s="127"/>
      <c r="D5" s="127"/>
      <c r="E5" s="127"/>
      <c r="F5" s="127"/>
      <c r="G5" s="127"/>
      <c r="H5" s="127"/>
      <c r="I5" s="127"/>
    </row>
    <row r="6" spans="1:9" ht="6" customHeight="1" x14ac:dyDescent="0.25">
      <c r="A6" s="1"/>
      <c r="B6" s="1"/>
      <c r="C6" s="1"/>
      <c r="D6" s="1"/>
      <c r="E6" s="1"/>
      <c r="F6" s="1"/>
      <c r="G6" s="1"/>
      <c r="H6" s="1"/>
    </row>
    <row r="7" spans="1:9" ht="19.5" customHeight="1" x14ac:dyDescent="0.25">
      <c r="A7" s="148" t="s">
        <v>13</v>
      </c>
      <c r="B7" s="149"/>
      <c r="C7" s="149"/>
      <c r="D7" s="149"/>
      <c r="E7" s="149"/>
      <c r="F7" s="149"/>
      <c r="G7" s="150"/>
      <c r="H7" s="19"/>
      <c r="I7" s="20" t="s">
        <v>122</v>
      </c>
    </row>
    <row r="8" spans="1:9" ht="19.5" customHeight="1" x14ac:dyDescent="0.25">
      <c r="A8" s="153" t="s">
        <v>14</v>
      </c>
      <c r="B8" s="154"/>
      <c r="C8" s="154"/>
      <c r="D8" s="154"/>
      <c r="E8" s="63"/>
      <c r="F8" s="63"/>
      <c r="G8" s="63"/>
      <c r="H8" s="63"/>
      <c r="I8" s="64"/>
    </row>
    <row r="9" spans="1:9" ht="18.75" customHeight="1" x14ac:dyDescent="0.25">
      <c r="A9" s="8" t="s">
        <v>22</v>
      </c>
      <c r="B9" s="6"/>
      <c r="C9" s="6"/>
      <c r="D9" s="6"/>
      <c r="E9" s="7"/>
      <c r="F9" s="7"/>
      <c r="G9" s="7"/>
      <c r="H9" s="7"/>
      <c r="I9" s="9"/>
    </row>
    <row r="10" spans="1:9" ht="21.75" customHeight="1" x14ac:dyDescent="0.25">
      <c r="A10" s="134" t="s">
        <v>70</v>
      </c>
      <c r="B10" s="135"/>
      <c r="C10" s="135"/>
      <c r="D10" s="135"/>
      <c r="E10" s="135"/>
      <c r="F10" s="135"/>
      <c r="G10" s="135"/>
      <c r="H10" s="39"/>
      <c r="I10" s="4">
        <v>60000</v>
      </c>
    </row>
    <row r="11" spans="1:9" ht="27" customHeight="1" x14ac:dyDescent="0.25">
      <c r="A11" s="143" t="s">
        <v>86</v>
      </c>
      <c r="B11" s="144"/>
      <c r="C11" s="144"/>
      <c r="D11" s="144"/>
      <c r="E11" s="144"/>
      <c r="F11" s="144"/>
      <c r="G11" s="144"/>
      <c r="H11" s="144"/>
      <c r="I11" s="145"/>
    </row>
    <row r="12" spans="1:9" ht="20.25" customHeight="1" x14ac:dyDescent="0.25">
      <c r="A12" s="129" t="s">
        <v>24</v>
      </c>
      <c r="B12" s="130"/>
      <c r="C12" s="130"/>
      <c r="D12" s="130"/>
      <c r="E12" s="130"/>
      <c r="F12" s="130"/>
      <c r="G12" s="130"/>
      <c r="H12" s="41"/>
      <c r="I12" s="4">
        <v>40000</v>
      </c>
    </row>
    <row r="13" spans="1:9" ht="39.75" customHeight="1" x14ac:dyDescent="0.25">
      <c r="A13" s="110" t="s">
        <v>84</v>
      </c>
      <c r="B13" s="111"/>
      <c r="C13" s="111"/>
      <c r="D13" s="111"/>
      <c r="E13" s="111"/>
      <c r="F13" s="111"/>
      <c r="G13" s="111"/>
      <c r="H13" s="111"/>
      <c r="I13" s="112"/>
    </row>
    <row r="14" spans="1:9" ht="18.75" customHeight="1" x14ac:dyDescent="0.25">
      <c r="A14" s="134" t="s">
        <v>25</v>
      </c>
      <c r="B14" s="135"/>
      <c r="C14" s="135"/>
      <c r="D14" s="135"/>
      <c r="E14" s="135"/>
      <c r="F14" s="135"/>
      <c r="G14" s="135"/>
      <c r="H14" s="39"/>
      <c r="I14" s="4">
        <v>13300</v>
      </c>
    </row>
    <row r="15" spans="1:9" ht="35.25" customHeight="1" x14ac:dyDescent="0.25">
      <c r="A15" s="107" t="s">
        <v>85</v>
      </c>
      <c r="B15" s="108"/>
      <c r="C15" s="108"/>
      <c r="D15" s="108"/>
      <c r="E15" s="108"/>
      <c r="F15" s="108"/>
      <c r="G15" s="108"/>
      <c r="H15" s="108"/>
      <c r="I15" s="109"/>
    </row>
    <row r="16" spans="1:9" ht="18" customHeight="1" x14ac:dyDescent="0.25">
      <c r="A16" s="151" t="s">
        <v>110</v>
      </c>
      <c r="B16" s="152"/>
      <c r="C16" s="152"/>
      <c r="D16" s="152"/>
      <c r="E16" s="152"/>
      <c r="F16" s="152"/>
      <c r="G16" s="152"/>
      <c r="H16" s="32"/>
      <c r="I16" s="33">
        <f>SUM(I10,I12,I14)</f>
        <v>113300</v>
      </c>
    </row>
    <row r="17" spans="1:9" ht="28.5" customHeight="1" x14ac:dyDescent="0.25">
      <c r="A17" s="146" t="s">
        <v>15</v>
      </c>
      <c r="B17" s="147"/>
      <c r="C17" s="147"/>
      <c r="D17" s="147"/>
      <c r="E17" s="147"/>
      <c r="F17" s="49"/>
      <c r="G17" s="58"/>
      <c r="H17" s="58"/>
      <c r="I17" s="59"/>
    </row>
    <row r="18" spans="1:9" ht="18.75" customHeight="1" x14ac:dyDescent="0.25">
      <c r="A18" s="34" t="s">
        <v>22</v>
      </c>
      <c r="B18" s="36"/>
      <c r="C18" s="36"/>
      <c r="D18" s="36"/>
      <c r="E18" s="37"/>
      <c r="F18" s="37"/>
      <c r="G18" s="37"/>
      <c r="H18" s="37"/>
      <c r="I18" s="35"/>
    </row>
    <row r="19" spans="1:9" ht="18.75" customHeight="1" x14ac:dyDescent="0.25">
      <c r="A19" s="51" t="s">
        <v>73</v>
      </c>
      <c r="B19" s="52"/>
      <c r="C19" s="52"/>
      <c r="D19" s="52"/>
      <c r="E19" s="53"/>
      <c r="F19" s="53"/>
      <c r="G19" s="53"/>
      <c r="H19" s="53"/>
      <c r="I19" s="54"/>
    </row>
    <row r="20" spans="1:9" ht="27" customHeight="1" x14ac:dyDescent="0.25">
      <c r="A20" s="123" t="s">
        <v>26</v>
      </c>
      <c r="B20" s="124"/>
      <c r="C20" s="124"/>
      <c r="D20" s="124"/>
      <c r="E20" s="124"/>
      <c r="F20" s="124"/>
      <c r="G20" s="124"/>
      <c r="H20" s="124"/>
      <c r="I20" s="46">
        <v>91500</v>
      </c>
    </row>
    <row r="21" spans="1:9" ht="22.5" customHeight="1" x14ac:dyDescent="0.25">
      <c r="A21" s="110" t="s">
        <v>87</v>
      </c>
      <c r="B21" s="111"/>
      <c r="C21" s="111"/>
      <c r="D21" s="111"/>
      <c r="E21" s="111"/>
      <c r="F21" s="111"/>
      <c r="G21" s="111"/>
      <c r="H21" s="111"/>
      <c r="I21" s="112"/>
    </row>
    <row r="22" spans="1:9" ht="26.25" customHeight="1" x14ac:dyDescent="0.25">
      <c r="A22" s="129" t="s">
        <v>23</v>
      </c>
      <c r="B22" s="130"/>
      <c r="C22" s="130"/>
      <c r="D22" s="130"/>
      <c r="E22" s="130"/>
      <c r="F22" s="130"/>
      <c r="G22" s="130"/>
      <c r="H22" s="31"/>
      <c r="I22" s="4">
        <v>37200</v>
      </c>
    </row>
    <row r="23" spans="1:9" ht="36" customHeight="1" x14ac:dyDescent="0.25">
      <c r="A23" s="110" t="s">
        <v>88</v>
      </c>
      <c r="B23" s="111"/>
      <c r="C23" s="111"/>
      <c r="D23" s="111"/>
      <c r="E23" s="111"/>
      <c r="F23" s="111"/>
      <c r="G23" s="111"/>
      <c r="H23" s="111"/>
      <c r="I23" s="112"/>
    </row>
    <row r="24" spans="1:9" ht="26.25" customHeight="1" x14ac:dyDescent="0.25">
      <c r="A24" s="118" t="s">
        <v>27</v>
      </c>
      <c r="B24" s="119"/>
      <c r="C24" s="119"/>
      <c r="D24" s="119"/>
      <c r="E24" s="119"/>
      <c r="F24" s="119"/>
      <c r="G24" s="119"/>
      <c r="H24" s="119"/>
      <c r="I24" s="4">
        <v>53000</v>
      </c>
    </row>
    <row r="25" spans="1:9" ht="171.75" customHeight="1" x14ac:dyDescent="0.25">
      <c r="A25" s="107" t="s">
        <v>89</v>
      </c>
      <c r="B25" s="108"/>
      <c r="C25" s="108"/>
      <c r="D25" s="108"/>
      <c r="E25" s="108"/>
      <c r="F25" s="108"/>
      <c r="G25" s="108"/>
      <c r="H25" s="108"/>
      <c r="I25" s="109"/>
    </row>
    <row r="26" spans="1:9" ht="23.25" customHeight="1" x14ac:dyDescent="0.25">
      <c r="A26" s="118" t="s">
        <v>28</v>
      </c>
      <c r="B26" s="119"/>
      <c r="C26" s="119"/>
      <c r="D26" s="119"/>
      <c r="E26" s="119"/>
      <c r="F26" s="119"/>
      <c r="G26" s="119"/>
      <c r="H26" s="119"/>
      <c r="I26" s="4">
        <v>93000</v>
      </c>
    </row>
    <row r="27" spans="1:9" ht="63" customHeight="1" x14ac:dyDescent="0.25">
      <c r="A27" s="107" t="s">
        <v>121</v>
      </c>
      <c r="B27" s="108"/>
      <c r="C27" s="108"/>
      <c r="D27" s="108"/>
      <c r="E27" s="108"/>
      <c r="F27" s="108"/>
      <c r="G27" s="108"/>
      <c r="H27" s="108"/>
      <c r="I27" s="109"/>
    </row>
    <row r="28" spans="1:9" ht="20.25" customHeight="1" x14ac:dyDescent="0.25">
      <c r="A28" s="100" t="s">
        <v>29</v>
      </c>
      <c r="B28" s="101"/>
      <c r="C28" s="101"/>
      <c r="D28" s="101"/>
      <c r="E28" s="101"/>
      <c r="F28" s="101"/>
      <c r="G28" s="101"/>
      <c r="H28" s="101"/>
      <c r="I28" s="4">
        <v>4000</v>
      </c>
    </row>
    <row r="29" spans="1:9" ht="35.25" customHeight="1" x14ac:dyDescent="0.25">
      <c r="A29" s="110" t="s">
        <v>90</v>
      </c>
      <c r="B29" s="111"/>
      <c r="C29" s="111"/>
      <c r="D29" s="111"/>
      <c r="E29" s="111"/>
      <c r="F29" s="111"/>
      <c r="G29" s="111"/>
      <c r="H29" s="111"/>
      <c r="I29" s="112"/>
    </row>
    <row r="30" spans="1:9" ht="25.5" customHeight="1" x14ac:dyDescent="0.25">
      <c r="A30" s="100" t="s">
        <v>30</v>
      </c>
      <c r="B30" s="101"/>
      <c r="C30" s="101"/>
      <c r="D30" s="101"/>
      <c r="E30" s="101"/>
      <c r="F30" s="101"/>
      <c r="G30" s="101"/>
      <c r="H30" s="101"/>
      <c r="I30" s="4">
        <v>39900</v>
      </c>
    </row>
    <row r="31" spans="1:9" ht="47.25" customHeight="1" x14ac:dyDescent="0.25">
      <c r="A31" s="110" t="s">
        <v>91</v>
      </c>
      <c r="B31" s="111"/>
      <c r="C31" s="111"/>
      <c r="D31" s="111"/>
      <c r="E31" s="111"/>
      <c r="F31" s="111"/>
      <c r="G31" s="111"/>
      <c r="H31" s="111"/>
      <c r="I31" s="112"/>
    </row>
    <row r="32" spans="1:9" ht="23.25" customHeight="1" x14ac:dyDescent="0.25">
      <c r="A32" s="118" t="s">
        <v>31</v>
      </c>
      <c r="B32" s="119"/>
      <c r="C32" s="119"/>
      <c r="D32" s="119"/>
      <c r="E32" s="119"/>
      <c r="F32" s="119"/>
      <c r="G32" s="119"/>
      <c r="H32" s="119"/>
      <c r="I32" s="4">
        <v>20000</v>
      </c>
    </row>
    <row r="33" spans="1:9" ht="73.5" customHeight="1" x14ac:dyDescent="0.25">
      <c r="A33" s="110" t="s">
        <v>92</v>
      </c>
      <c r="B33" s="111"/>
      <c r="C33" s="111"/>
      <c r="D33" s="111"/>
      <c r="E33" s="111"/>
      <c r="F33" s="111"/>
      <c r="G33" s="111"/>
      <c r="H33" s="111"/>
      <c r="I33" s="112"/>
    </row>
    <row r="34" spans="1:9" ht="22.5" customHeight="1" x14ac:dyDescent="0.25">
      <c r="A34" s="129" t="s">
        <v>69</v>
      </c>
      <c r="B34" s="130"/>
      <c r="C34" s="130"/>
      <c r="D34" s="130"/>
      <c r="E34" s="130"/>
      <c r="F34" s="130"/>
      <c r="G34" s="130"/>
      <c r="H34" s="29"/>
      <c r="I34" s="4">
        <v>20000</v>
      </c>
    </row>
    <row r="35" spans="1:9" ht="38.25" customHeight="1" x14ac:dyDescent="0.25">
      <c r="A35" s="107" t="s">
        <v>93</v>
      </c>
      <c r="B35" s="108"/>
      <c r="C35" s="108"/>
      <c r="D35" s="108"/>
      <c r="E35" s="108"/>
      <c r="F35" s="108"/>
      <c r="G35" s="108"/>
      <c r="H35" s="108"/>
      <c r="I35" s="109"/>
    </row>
    <row r="36" spans="1:9" ht="23.25" customHeight="1" x14ac:dyDescent="0.25">
      <c r="A36" s="120" t="s">
        <v>111</v>
      </c>
      <c r="B36" s="121"/>
      <c r="C36" s="121"/>
      <c r="D36" s="121"/>
      <c r="E36" s="121"/>
      <c r="F36" s="121"/>
      <c r="G36" s="121"/>
      <c r="H36" s="14">
        <f>SUM(G36)</f>
        <v>0</v>
      </c>
      <c r="I36" s="15">
        <f>SUM(I20:I34)</f>
        <v>358600</v>
      </c>
    </row>
    <row r="37" spans="1:9" ht="24" customHeight="1" x14ac:dyDescent="0.25">
      <c r="A37" s="146" t="s">
        <v>16</v>
      </c>
      <c r="B37" s="147"/>
      <c r="C37" s="147"/>
      <c r="D37" s="147"/>
      <c r="E37" s="147"/>
      <c r="F37" s="60"/>
      <c r="G37" s="60"/>
      <c r="H37" s="60"/>
      <c r="I37" s="59"/>
    </row>
    <row r="38" spans="1:9" ht="25.5" customHeight="1" x14ac:dyDescent="0.25">
      <c r="A38" s="34" t="s">
        <v>22</v>
      </c>
      <c r="B38" s="36"/>
      <c r="C38" s="36"/>
      <c r="D38" s="36"/>
      <c r="E38" s="37"/>
      <c r="F38" s="37"/>
      <c r="G38" s="37"/>
      <c r="H38" s="37"/>
      <c r="I38" s="35"/>
    </row>
    <row r="39" spans="1:9" ht="25.5" customHeight="1" x14ac:dyDescent="0.25">
      <c r="A39" s="79" t="s">
        <v>125</v>
      </c>
      <c r="B39" s="80"/>
      <c r="C39" s="80"/>
      <c r="D39" s="80"/>
      <c r="E39" s="80"/>
      <c r="F39" s="80"/>
      <c r="G39" s="80"/>
      <c r="H39" s="80"/>
      <c r="I39" s="140"/>
    </row>
    <row r="40" spans="1:9" ht="24" customHeight="1" x14ac:dyDescent="0.25">
      <c r="A40" s="113" t="s">
        <v>32</v>
      </c>
      <c r="B40" s="114"/>
      <c r="C40" s="114"/>
      <c r="D40" s="114"/>
      <c r="E40" s="114"/>
      <c r="F40" s="114"/>
      <c r="G40" s="114"/>
      <c r="H40" s="114"/>
      <c r="I40" s="61">
        <v>53000</v>
      </c>
    </row>
    <row r="41" spans="1:9" ht="23.25" customHeight="1" x14ac:dyDescent="0.25">
      <c r="A41" s="110" t="s">
        <v>94</v>
      </c>
      <c r="B41" s="111"/>
      <c r="C41" s="111"/>
      <c r="D41" s="111"/>
      <c r="E41" s="111"/>
      <c r="F41" s="111"/>
      <c r="G41" s="111"/>
      <c r="H41" s="111"/>
      <c r="I41" s="112"/>
    </row>
    <row r="42" spans="1:9" ht="24" customHeight="1" x14ac:dyDescent="0.25">
      <c r="A42" s="100" t="s">
        <v>33</v>
      </c>
      <c r="B42" s="101"/>
      <c r="C42" s="101"/>
      <c r="D42" s="101"/>
      <c r="E42" s="101"/>
      <c r="F42" s="101"/>
      <c r="G42" s="101"/>
      <c r="H42" s="101"/>
      <c r="I42" s="12">
        <v>26500</v>
      </c>
    </row>
    <row r="43" spans="1:9" ht="62.25" customHeight="1" x14ac:dyDescent="0.25">
      <c r="A43" s="110" t="s">
        <v>95</v>
      </c>
      <c r="B43" s="111"/>
      <c r="C43" s="111"/>
      <c r="D43" s="111"/>
      <c r="E43" s="111"/>
      <c r="F43" s="111"/>
      <c r="G43" s="111"/>
      <c r="H43" s="111"/>
      <c r="I43" s="112"/>
    </row>
    <row r="44" spans="1:9" ht="24.75" customHeight="1" x14ac:dyDescent="0.25">
      <c r="A44" s="100" t="s">
        <v>34</v>
      </c>
      <c r="B44" s="101"/>
      <c r="C44" s="101"/>
      <c r="D44" s="101"/>
      <c r="E44" s="101"/>
      <c r="F44" s="101"/>
      <c r="G44" s="101"/>
      <c r="H44" s="101"/>
      <c r="I44" s="12">
        <v>480000</v>
      </c>
    </row>
    <row r="45" spans="1:9" ht="170.25" customHeight="1" x14ac:dyDescent="0.25">
      <c r="A45" s="107" t="s">
        <v>123</v>
      </c>
      <c r="B45" s="108"/>
      <c r="C45" s="108"/>
      <c r="D45" s="108"/>
      <c r="E45" s="108"/>
      <c r="F45" s="108"/>
      <c r="G45" s="108"/>
      <c r="H45" s="108"/>
      <c r="I45" s="109"/>
    </row>
    <row r="46" spans="1:9" ht="135.75" customHeight="1" x14ac:dyDescent="0.25">
      <c r="A46" s="104" t="s">
        <v>124</v>
      </c>
      <c r="B46" s="105"/>
      <c r="C46" s="105"/>
      <c r="D46" s="105"/>
      <c r="E46" s="105"/>
      <c r="F46" s="105"/>
      <c r="G46" s="105"/>
      <c r="H46" s="105"/>
      <c r="I46" s="106"/>
    </row>
    <row r="47" spans="1:9" ht="354.75" customHeight="1" x14ac:dyDescent="0.25">
      <c r="A47" s="104" t="s">
        <v>96</v>
      </c>
      <c r="B47" s="105"/>
      <c r="C47" s="105"/>
      <c r="D47" s="105"/>
      <c r="E47" s="105"/>
      <c r="F47" s="105"/>
      <c r="G47" s="105"/>
      <c r="H47" s="105"/>
      <c r="I47" s="106"/>
    </row>
    <row r="48" spans="1:9" ht="22.5" customHeight="1" x14ac:dyDescent="0.25">
      <c r="A48" s="120" t="s">
        <v>112</v>
      </c>
      <c r="B48" s="121"/>
      <c r="C48" s="121"/>
      <c r="D48" s="121"/>
      <c r="E48" s="121"/>
      <c r="F48" s="121"/>
      <c r="G48" s="121"/>
      <c r="H48" s="14">
        <f>SUM(G48)</f>
        <v>0</v>
      </c>
      <c r="I48" s="15">
        <f>SUM(I40:I44)</f>
        <v>559500</v>
      </c>
    </row>
    <row r="49" spans="1:9" ht="21.75" customHeight="1" x14ac:dyDescent="0.25">
      <c r="A49" s="136" t="s">
        <v>83</v>
      </c>
      <c r="B49" s="137"/>
      <c r="C49" s="137"/>
      <c r="D49" s="137"/>
      <c r="E49" s="137"/>
      <c r="F49" s="137"/>
      <c r="G49" s="137"/>
      <c r="H49" s="138"/>
      <c r="I49" s="139"/>
    </row>
    <row r="50" spans="1:9" ht="21.75" customHeight="1" x14ac:dyDescent="0.25">
      <c r="A50" s="34" t="s">
        <v>66</v>
      </c>
      <c r="B50" s="74"/>
      <c r="C50" s="74"/>
      <c r="D50" s="74"/>
      <c r="E50" s="36"/>
      <c r="F50" s="36"/>
      <c r="G50" s="36"/>
      <c r="H50" s="36"/>
      <c r="I50" s="78"/>
    </row>
    <row r="51" spans="1:9" ht="24" customHeight="1" x14ac:dyDescent="0.25">
      <c r="A51" s="79" t="s">
        <v>125</v>
      </c>
      <c r="B51" s="80"/>
      <c r="C51" s="80"/>
      <c r="D51" s="80"/>
      <c r="E51" s="80"/>
      <c r="F51" s="80"/>
      <c r="G51" s="80"/>
      <c r="H51" s="37"/>
      <c r="I51" s="54"/>
    </row>
    <row r="52" spans="1:9" ht="19.5" customHeight="1" x14ac:dyDescent="0.25">
      <c r="A52" s="100" t="s">
        <v>35</v>
      </c>
      <c r="B52" s="101"/>
      <c r="C52" s="101"/>
      <c r="D52" s="101"/>
      <c r="E52" s="101"/>
      <c r="F52" s="101"/>
      <c r="G52" s="101"/>
      <c r="H52" s="101"/>
      <c r="I52" s="61">
        <v>30000</v>
      </c>
    </row>
    <row r="53" spans="1:9" ht="45" customHeight="1" x14ac:dyDescent="0.25">
      <c r="A53" s="110" t="s">
        <v>97</v>
      </c>
      <c r="B53" s="111"/>
      <c r="C53" s="111"/>
      <c r="D53" s="111"/>
      <c r="E53" s="111"/>
      <c r="F53" s="111"/>
      <c r="G53" s="111"/>
      <c r="H53" s="111"/>
      <c r="I53" s="112"/>
    </row>
    <row r="54" spans="1:9" ht="18" customHeight="1" x14ac:dyDescent="0.25">
      <c r="A54" s="134" t="s">
        <v>36</v>
      </c>
      <c r="B54" s="135"/>
      <c r="C54" s="135"/>
      <c r="D54" s="135"/>
      <c r="E54" s="135"/>
      <c r="F54" s="135"/>
      <c r="G54" s="135"/>
      <c r="H54" s="30"/>
      <c r="I54" s="12">
        <v>10000</v>
      </c>
    </row>
    <row r="55" spans="1:9" ht="22.5" customHeight="1" x14ac:dyDescent="0.25">
      <c r="A55" s="110" t="s">
        <v>98</v>
      </c>
      <c r="B55" s="111"/>
      <c r="C55" s="111"/>
      <c r="D55" s="111"/>
      <c r="E55" s="111"/>
      <c r="F55" s="111"/>
      <c r="G55" s="111"/>
      <c r="H55" s="111"/>
      <c r="I55" s="112"/>
    </row>
    <row r="56" spans="1:9" ht="21.75" customHeight="1" x14ac:dyDescent="0.25">
      <c r="A56" s="100" t="s">
        <v>80</v>
      </c>
      <c r="B56" s="101"/>
      <c r="C56" s="101"/>
      <c r="D56" s="101"/>
      <c r="E56" s="101"/>
      <c r="F56" s="101"/>
      <c r="G56" s="101"/>
      <c r="H56" s="101"/>
      <c r="I56" s="12">
        <v>29200</v>
      </c>
    </row>
    <row r="57" spans="1:9" ht="45" customHeight="1" x14ac:dyDescent="0.25">
      <c r="A57" s="107" t="s">
        <v>99</v>
      </c>
      <c r="B57" s="108"/>
      <c r="C57" s="108"/>
      <c r="D57" s="108"/>
      <c r="E57" s="108"/>
      <c r="F57" s="108"/>
      <c r="G57" s="108"/>
      <c r="H57" s="108"/>
      <c r="I57" s="109"/>
    </row>
    <row r="58" spans="1:9" ht="20.25" customHeight="1" x14ac:dyDescent="0.25">
      <c r="A58" s="115" t="s">
        <v>81</v>
      </c>
      <c r="B58" s="116"/>
      <c r="C58" s="116"/>
      <c r="D58" s="116"/>
      <c r="E58" s="116"/>
      <c r="F58" s="116"/>
      <c r="G58" s="116"/>
      <c r="H58" s="30"/>
      <c r="I58" s="11">
        <v>13300</v>
      </c>
    </row>
    <row r="59" spans="1:9" ht="19.5" customHeight="1" x14ac:dyDescent="0.25">
      <c r="A59" s="115" t="s">
        <v>82</v>
      </c>
      <c r="B59" s="116"/>
      <c r="C59" s="116"/>
      <c r="D59" s="116"/>
      <c r="E59" s="116"/>
      <c r="F59" s="116"/>
      <c r="G59" s="116"/>
      <c r="H59" s="28"/>
      <c r="I59" s="12">
        <v>4650</v>
      </c>
    </row>
    <row r="60" spans="1:9" ht="19.5" customHeight="1" x14ac:dyDescent="0.25">
      <c r="A60" s="115" t="s">
        <v>169</v>
      </c>
      <c r="B60" s="116"/>
      <c r="C60" s="116"/>
      <c r="D60" s="116"/>
      <c r="E60" s="116"/>
      <c r="F60" s="116"/>
      <c r="G60" s="116"/>
      <c r="H60" s="28"/>
      <c r="I60" s="12">
        <v>13300</v>
      </c>
    </row>
    <row r="61" spans="1:9" ht="19.5" customHeight="1" x14ac:dyDescent="0.25">
      <c r="A61" s="85" t="s">
        <v>113</v>
      </c>
      <c r="B61" s="86"/>
      <c r="C61" s="86"/>
      <c r="D61" s="86"/>
      <c r="E61" s="86"/>
      <c r="F61" s="86"/>
      <c r="G61" s="86"/>
      <c r="H61" s="87"/>
      <c r="I61" s="13">
        <f>SUM(I52:I60)</f>
        <v>100450</v>
      </c>
    </row>
    <row r="62" spans="1:9" ht="23.25" customHeight="1" x14ac:dyDescent="0.25">
      <c r="A62" s="47" t="s">
        <v>17</v>
      </c>
      <c r="B62" s="48"/>
      <c r="C62" s="48"/>
      <c r="D62" s="48"/>
      <c r="E62" s="49"/>
      <c r="F62" s="49"/>
      <c r="G62" s="60"/>
      <c r="H62" s="60"/>
      <c r="I62" s="59"/>
    </row>
    <row r="63" spans="1:9" ht="22.5" customHeight="1" x14ac:dyDescent="0.25">
      <c r="A63" s="34" t="s">
        <v>22</v>
      </c>
      <c r="B63" s="36"/>
      <c r="C63" s="36"/>
      <c r="D63" s="36"/>
      <c r="E63" s="37"/>
      <c r="F63" s="37"/>
      <c r="G63" s="37"/>
      <c r="H63" s="37"/>
      <c r="I63" s="35"/>
    </row>
    <row r="64" spans="1:9" ht="21" customHeight="1" x14ac:dyDescent="0.25">
      <c r="A64" s="79" t="s">
        <v>125</v>
      </c>
      <c r="B64" s="80"/>
      <c r="C64" s="80"/>
      <c r="D64" s="80"/>
      <c r="E64" s="80"/>
      <c r="F64" s="80"/>
      <c r="G64" s="80"/>
      <c r="H64" s="80"/>
      <c r="I64" s="140"/>
    </row>
    <row r="65" spans="1:9" ht="20.25" customHeight="1" x14ac:dyDescent="0.25">
      <c r="A65" s="123" t="s">
        <v>126</v>
      </c>
      <c r="B65" s="124"/>
      <c r="C65" s="124"/>
      <c r="D65" s="124"/>
      <c r="E65" s="124"/>
      <c r="F65" s="124"/>
      <c r="G65" s="124"/>
      <c r="H65" s="124"/>
      <c r="I65" s="61">
        <v>40000</v>
      </c>
    </row>
    <row r="66" spans="1:9" ht="45" customHeight="1" x14ac:dyDescent="0.25">
      <c r="A66" s="110" t="s">
        <v>127</v>
      </c>
      <c r="B66" s="111"/>
      <c r="C66" s="111"/>
      <c r="D66" s="111"/>
      <c r="E66" s="111"/>
      <c r="F66" s="111"/>
      <c r="G66" s="111"/>
      <c r="H66" s="111"/>
      <c r="I66" s="112"/>
    </row>
    <row r="67" spans="1:9" ht="20.25" customHeight="1" x14ac:dyDescent="0.25">
      <c r="A67" s="100" t="s">
        <v>37</v>
      </c>
      <c r="B67" s="101"/>
      <c r="C67" s="101"/>
      <c r="D67" s="101"/>
      <c r="E67" s="101"/>
      <c r="F67" s="101"/>
      <c r="G67" s="101"/>
      <c r="H67" s="101"/>
      <c r="I67" s="12">
        <v>18600</v>
      </c>
    </row>
    <row r="68" spans="1:9" ht="43.5" customHeight="1" x14ac:dyDescent="0.25">
      <c r="A68" s="107" t="s">
        <v>100</v>
      </c>
      <c r="B68" s="108"/>
      <c r="C68" s="108"/>
      <c r="D68" s="108"/>
      <c r="E68" s="108"/>
      <c r="F68" s="108"/>
      <c r="G68" s="108"/>
      <c r="H68" s="108"/>
      <c r="I68" s="109"/>
    </row>
    <row r="69" spans="1:9" ht="20.25" customHeight="1" x14ac:dyDescent="0.25">
      <c r="A69" s="118" t="s">
        <v>38</v>
      </c>
      <c r="B69" s="119"/>
      <c r="C69" s="119"/>
      <c r="D69" s="119"/>
      <c r="E69" s="119"/>
      <c r="F69" s="119"/>
      <c r="G69" s="119"/>
      <c r="H69" s="119"/>
      <c r="I69" s="12">
        <v>66000</v>
      </c>
    </row>
    <row r="70" spans="1:9" ht="45" customHeight="1" x14ac:dyDescent="0.25">
      <c r="A70" s="110" t="s">
        <v>128</v>
      </c>
      <c r="B70" s="111"/>
      <c r="C70" s="111"/>
      <c r="D70" s="111"/>
      <c r="E70" s="111"/>
      <c r="F70" s="111"/>
      <c r="G70" s="111"/>
      <c r="H70" s="111"/>
      <c r="I70" s="112"/>
    </row>
    <row r="71" spans="1:9" ht="22.5" customHeight="1" x14ac:dyDescent="0.25">
      <c r="A71" s="118" t="s">
        <v>76</v>
      </c>
      <c r="B71" s="119"/>
      <c r="C71" s="119"/>
      <c r="D71" s="119"/>
      <c r="E71" s="119"/>
      <c r="F71" s="119"/>
      <c r="G71" s="119"/>
      <c r="H71" s="119"/>
      <c r="I71" s="12">
        <v>23900</v>
      </c>
    </row>
    <row r="72" spans="1:9" ht="33.75" customHeight="1" x14ac:dyDescent="0.25">
      <c r="A72" s="107" t="s">
        <v>101</v>
      </c>
      <c r="B72" s="108"/>
      <c r="C72" s="108"/>
      <c r="D72" s="108"/>
      <c r="E72" s="108"/>
      <c r="F72" s="108"/>
      <c r="G72" s="108"/>
      <c r="H72" s="108"/>
      <c r="I72" s="109"/>
    </row>
    <row r="73" spans="1:9" ht="21.75" customHeight="1" x14ac:dyDescent="0.25">
      <c r="A73" s="131" t="s">
        <v>114</v>
      </c>
      <c r="B73" s="132"/>
      <c r="C73" s="132"/>
      <c r="D73" s="132"/>
      <c r="E73" s="132"/>
      <c r="F73" s="132"/>
      <c r="G73" s="132"/>
      <c r="H73" s="133"/>
      <c r="I73" s="15">
        <f>SUM(I65:I71)</f>
        <v>148500</v>
      </c>
    </row>
    <row r="74" spans="1:9" ht="24.75" customHeight="1" x14ac:dyDescent="0.25">
      <c r="A74" s="56" t="s">
        <v>18</v>
      </c>
      <c r="B74" s="57"/>
      <c r="C74" s="57"/>
      <c r="D74" s="57"/>
      <c r="E74" s="49"/>
      <c r="F74" s="49"/>
      <c r="G74" s="58"/>
      <c r="H74" s="58"/>
      <c r="I74" s="59"/>
    </row>
    <row r="75" spans="1:9" ht="22.5" customHeight="1" x14ac:dyDescent="0.25">
      <c r="A75" s="34" t="s">
        <v>22</v>
      </c>
      <c r="B75" s="36"/>
      <c r="C75" s="36"/>
      <c r="D75" s="36"/>
      <c r="E75" s="37"/>
      <c r="F75" s="37"/>
      <c r="G75" s="37"/>
      <c r="H75" s="37"/>
      <c r="I75" s="35"/>
    </row>
    <row r="76" spans="1:9" ht="21.75" customHeight="1" x14ac:dyDescent="0.25">
      <c r="A76" s="51" t="s">
        <v>66</v>
      </c>
      <c r="B76" s="52"/>
      <c r="C76" s="52"/>
      <c r="D76" s="52"/>
      <c r="E76" s="53"/>
      <c r="F76" s="53"/>
      <c r="G76" s="53"/>
      <c r="H76" s="53"/>
      <c r="I76" s="54"/>
    </row>
    <row r="77" spans="1:9" ht="21" customHeight="1" x14ac:dyDescent="0.25">
      <c r="A77" s="113" t="s">
        <v>40</v>
      </c>
      <c r="B77" s="114"/>
      <c r="C77" s="114"/>
      <c r="D77" s="114"/>
      <c r="E77" s="114"/>
      <c r="F77" s="114"/>
      <c r="G77" s="114"/>
      <c r="H77" s="117"/>
      <c r="I77" s="10">
        <v>3320</v>
      </c>
    </row>
    <row r="78" spans="1:9" ht="19.5" customHeight="1" x14ac:dyDescent="0.25">
      <c r="A78" s="100" t="s">
        <v>41</v>
      </c>
      <c r="B78" s="101"/>
      <c r="C78" s="101"/>
      <c r="D78" s="101"/>
      <c r="E78" s="101"/>
      <c r="F78" s="101"/>
      <c r="G78" s="101"/>
      <c r="H78" s="101"/>
      <c r="I78" s="12">
        <v>33200</v>
      </c>
    </row>
    <row r="79" spans="1:9" ht="33.75" customHeight="1" x14ac:dyDescent="0.25">
      <c r="A79" s="107" t="s">
        <v>102</v>
      </c>
      <c r="B79" s="108"/>
      <c r="C79" s="108"/>
      <c r="D79" s="108"/>
      <c r="E79" s="108"/>
      <c r="F79" s="108"/>
      <c r="G79" s="108"/>
      <c r="H79" s="108"/>
      <c r="I79" s="109"/>
    </row>
    <row r="80" spans="1:9" ht="22.5" customHeight="1" x14ac:dyDescent="0.25">
      <c r="A80" s="120" t="s">
        <v>115</v>
      </c>
      <c r="B80" s="121"/>
      <c r="C80" s="121"/>
      <c r="D80" s="121"/>
      <c r="E80" s="121"/>
      <c r="F80" s="121"/>
      <c r="G80" s="121"/>
      <c r="H80" s="122"/>
      <c r="I80" s="15">
        <f>SUM(I77:I78)</f>
        <v>36520</v>
      </c>
    </row>
    <row r="81" spans="1:9" ht="25.5" customHeight="1" x14ac:dyDescent="0.25">
      <c r="A81" s="21" t="s">
        <v>19</v>
      </c>
      <c r="B81" s="22"/>
      <c r="C81" s="22"/>
      <c r="D81" s="22"/>
      <c r="E81" s="18"/>
      <c r="F81" s="18"/>
      <c r="G81" s="16"/>
      <c r="H81" s="16"/>
      <c r="I81" s="17"/>
    </row>
    <row r="82" spans="1:9" ht="24.75" customHeight="1" x14ac:dyDescent="0.25">
      <c r="A82" s="8" t="s">
        <v>22</v>
      </c>
      <c r="B82" s="6"/>
      <c r="C82" s="6"/>
      <c r="D82" s="6"/>
      <c r="E82" s="7"/>
      <c r="F82" s="7"/>
      <c r="G82" s="7"/>
      <c r="H82" s="7"/>
      <c r="I82" s="9"/>
    </row>
    <row r="83" spans="1:9" ht="20.25" customHeight="1" x14ac:dyDescent="0.25">
      <c r="A83" s="91" t="s">
        <v>42</v>
      </c>
      <c r="B83" s="92"/>
      <c r="C83" s="92"/>
      <c r="D83" s="92"/>
      <c r="E83" s="92"/>
      <c r="F83" s="92"/>
      <c r="G83" s="92"/>
      <c r="H83" s="93"/>
      <c r="I83" s="11">
        <v>1330</v>
      </c>
    </row>
    <row r="84" spans="1:9" ht="22.5" customHeight="1" x14ac:dyDescent="0.25">
      <c r="A84" s="91" t="s">
        <v>43</v>
      </c>
      <c r="B84" s="92"/>
      <c r="C84" s="92"/>
      <c r="D84" s="92"/>
      <c r="E84" s="92"/>
      <c r="F84" s="92"/>
      <c r="G84" s="92"/>
      <c r="H84" s="93"/>
      <c r="I84" s="11">
        <v>1990</v>
      </c>
    </row>
    <row r="85" spans="1:9" ht="20.25" customHeight="1" x14ac:dyDescent="0.25">
      <c r="A85" s="91" t="s">
        <v>44</v>
      </c>
      <c r="B85" s="92"/>
      <c r="C85" s="92"/>
      <c r="D85" s="92"/>
      <c r="E85" s="92"/>
      <c r="F85" s="92"/>
      <c r="G85" s="92"/>
      <c r="H85" s="93"/>
      <c r="I85" s="11">
        <v>1330</v>
      </c>
    </row>
    <row r="86" spans="1:9" ht="18.75" customHeight="1" x14ac:dyDescent="0.25">
      <c r="A86" s="91" t="s">
        <v>45</v>
      </c>
      <c r="B86" s="92"/>
      <c r="C86" s="92"/>
      <c r="D86" s="92"/>
      <c r="E86" s="92"/>
      <c r="F86" s="92"/>
      <c r="G86" s="92"/>
      <c r="H86" s="93"/>
      <c r="I86" s="11">
        <v>1330</v>
      </c>
    </row>
    <row r="87" spans="1:9" ht="19.5" customHeight="1" x14ac:dyDescent="0.25">
      <c r="A87" s="91" t="s">
        <v>46</v>
      </c>
      <c r="B87" s="92"/>
      <c r="C87" s="92"/>
      <c r="D87" s="92"/>
      <c r="E87" s="92"/>
      <c r="F87" s="92"/>
      <c r="G87" s="92"/>
      <c r="H87" s="93"/>
      <c r="I87" s="11">
        <v>1330</v>
      </c>
    </row>
    <row r="88" spans="1:9" ht="18" customHeight="1" x14ac:dyDescent="0.25">
      <c r="A88" s="91" t="s">
        <v>47</v>
      </c>
      <c r="B88" s="92"/>
      <c r="C88" s="92"/>
      <c r="D88" s="92"/>
      <c r="E88" s="92"/>
      <c r="F88" s="92"/>
      <c r="G88" s="92"/>
      <c r="H88" s="93"/>
      <c r="I88" s="11">
        <v>1990</v>
      </c>
    </row>
    <row r="89" spans="1:9" ht="19.5" customHeight="1" x14ac:dyDescent="0.25">
      <c r="A89" s="91" t="s">
        <v>48</v>
      </c>
      <c r="B89" s="92"/>
      <c r="C89" s="92"/>
      <c r="D89" s="92"/>
      <c r="E89" s="92"/>
      <c r="F89" s="92"/>
      <c r="G89" s="92"/>
      <c r="H89" s="93"/>
      <c r="I89" s="11">
        <v>1330</v>
      </c>
    </row>
    <row r="90" spans="1:9" ht="18.75" customHeight="1" x14ac:dyDescent="0.25">
      <c r="A90" s="91" t="s">
        <v>49</v>
      </c>
      <c r="B90" s="92"/>
      <c r="C90" s="92"/>
      <c r="D90" s="92"/>
      <c r="E90" s="92"/>
      <c r="F90" s="92"/>
      <c r="G90" s="92"/>
      <c r="H90" s="93"/>
      <c r="I90" s="11">
        <v>1330</v>
      </c>
    </row>
    <row r="91" spans="1:9" ht="17.25" customHeight="1" x14ac:dyDescent="0.25">
      <c r="A91" s="91" t="s">
        <v>50</v>
      </c>
      <c r="B91" s="92"/>
      <c r="C91" s="92"/>
      <c r="D91" s="92"/>
      <c r="E91" s="92"/>
      <c r="F91" s="92"/>
      <c r="G91" s="92"/>
      <c r="H91" s="93"/>
      <c r="I91" s="11">
        <v>1990</v>
      </c>
    </row>
    <row r="92" spans="1:9" ht="18" customHeight="1" x14ac:dyDescent="0.25">
      <c r="A92" s="91" t="s">
        <v>51</v>
      </c>
      <c r="B92" s="92"/>
      <c r="C92" s="92"/>
      <c r="D92" s="92"/>
      <c r="E92" s="92"/>
      <c r="F92" s="92"/>
      <c r="G92" s="92"/>
      <c r="H92" s="93"/>
      <c r="I92" s="12">
        <v>660</v>
      </c>
    </row>
    <row r="93" spans="1:9" ht="17.25" customHeight="1" x14ac:dyDescent="0.25">
      <c r="A93" s="91" t="s">
        <v>52</v>
      </c>
      <c r="B93" s="92"/>
      <c r="C93" s="92"/>
      <c r="D93" s="92"/>
      <c r="E93" s="92"/>
      <c r="F93" s="92"/>
      <c r="G93" s="92"/>
      <c r="H93" s="93"/>
      <c r="I93" s="11">
        <v>660</v>
      </c>
    </row>
    <row r="94" spans="1:9" ht="20.25" customHeight="1" x14ac:dyDescent="0.25">
      <c r="A94" s="91" t="s">
        <v>53</v>
      </c>
      <c r="B94" s="92"/>
      <c r="C94" s="92"/>
      <c r="D94" s="92"/>
      <c r="E94" s="92"/>
      <c r="F94" s="92"/>
      <c r="G94" s="92"/>
      <c r="H94" s="93"/>
      <c r="I94" s="12">
        <v>1330</v>
      </c>
    </row>
    <row r="95" spans="1:9" ht="21.75" customHeight="1" x14ac:dyDescent="0.25">
      <c r="A95" s="91" t="s">
        <v>54</v>
      </c>
      <c r="B95" s="92"/>
      <c r="C95" s="92"/>
      <c r="D95" s="92"/>
      <c r="E95" s="92"/>
      <c r="F95" s="92"/>
      <c r="G95" s="92"/>
      <c r="H95" s="93"/>
      <c r="I95" s="11">
        <v>660</v>
      </c>
    </row>
    <row r="96" spans="1:9" ht="21" customHeight="1" x14ac:dyDescent="0.25">
      <c r="A96" s="91" t="s">
        <v>55</v>
      </c>
      <c r="B96" s="92"/>
      <c r="C96" s="92"/>
      <c r="D96" s="92"/>
      <c r="E96" s="92"/>
      <c r="F96" s="92"/>
      <c r="G96" s="92"/>
      <c r="H96" s="93"/>
      <c r="I96" s="11">
        <v>1330</v>
      </c>
    </row>
    <row r="97" spans="1:9" ht="20.25" customHeight="1" x14ac:dyDescent="0.25">
      <c r="A97" s="91" t="s">
        <v>56</v>
      </c>
      <c r="B97" s="92"/>
      <c r="C97" s="92"/>
      <c r="D97" s="92"/>
      <c r="E97" s="92"/>
      <c r="F97" s="92"/>
      <c r="G97" s="92"/>
      <c r="H97" s="93"/>
      <c r="I97" s="11">
        <v>1990</v>
      </c>
    </row>
    <row r="98" spans="1:9" ht="18.75" customHeight="1" x14ac:dyDescent="0.25">
      <c r="A98" s="91" t="s">
        <v>57</v>
      </c>
      <c r="B98" s="92"/>
      <c r="C98" s="92"/>
      <c r="D98" s="92"/>
      <c r="E98" s="92"/>
      <c r="F98" s="92"/>
      <c r="G98" s="92"/>
      <c r="H98" s="93"/>
      <c r="I98" s="11">
        <v>1990</v>
      </c>
    </row>
    <row r="99" spans="1:9" ht="18.75" customHeight="1" x14ac:dyDescent="0.25">
      <c r="A99" s="91" t="s">
        <v>58</v>
      </c>
      <c r="B99" s="92"/>
      <c r="C99" s="92"/>
      <c r="D99" s="92"/>
      <c r="E99" s="92"/>
      <c r="F99" s="92"/>
      <c r="G99" s="92"/>
      <c r="H99" s="93"/>
      <c r="I99" s="12">
        <v>1990</v>
      </c>
    </row>
    <row r="100" spans="1:9" ht="19.5" customHeight="1" x14ac:dyDescent="0.25">
      <c r="A100" s="94" t="s">
        <v>59</v>
      </c>
      <c r="B100" s="95"/>
      <c r="C100" s="95"/>
      <c r="D100" s="95"/>
      <c r="E100" s="95"/>
      <c r="F100" s="95"/>
      <c r="G100" s="95"/>
      <c r="H100" s="96"/>
      <c r="I100" s="10">
        <v>1990</v>
      </c>
    </row>
    <row r="101" spans="1:9" ht="19.5" customHeight="1" x14ac:dyDescent="0.25">
      <c r="A101" s="91" t="s">
        <v>60</v>
      </c>
      <c r="B101" s="92"/>
      <c r="C101" s="92"/>
      <c r="D101" s="92"/>
      <c r="E101" s="92"/>
      <c r="F101" s="92"/>
      <c r="G101" s="92"/>
      <c r="H101" s="93"/>
      <c r="I101" s="11">
        <v>1330</v>
      </c>
    </row>
    <row r="102" spans="1:9" ht="21.75" customHeight="1" x14ac:dyDescent="0.25">
      <c r="A102" s="88" t="s">
        <v>116</v>
      </c>
      <c r="B102" s="89"/>
      <c r="C102" s="89"/>
      <c r="D102" s="89"/>
      <c r="E102" s="89"/>
      <c r="F102" s="89"/>
      <c r="G102" s="89"/>
      <c r="H102" s="90"/>
      <c r="I102" s="13">
        <f>SUM(I83:I101)</f>
        <v>27880</v>
      </c>
    </row>
    <row r="103" spans="1:9" ht="18" hidden="1" customHeight="1" x14ac:dyDescent="0.25">
      <c r="A103" s="23"/>
      <c r="E103" s="5"/>
      <c r="F103" s="5"/>
      <c r="G103" s="5"/>
      <c r="H103" s="5"/>
      <c r="I103" s="24"/>
    </row>
    <row r="104" spans="1:9" ht="23.25" customHeight="1" x14ac:dyDescent="0.25">
      <c r="A104" s="21" t="s">
        <v>71</v>
      </c>
      <c r="B104" s="22"/>
      <c r="C104" s="22"/>
      <c r="D104" s="22"/>
      <c r="E104" s="18"/>
      <c r="F104" s="18"/>
      <c r="G104" s="18"/>
      <c r="H104" s="18"/>
      <c r="I104" s="25"/>
    </row>
    <row r="105" spans="1:9" ht="24" customHeight="1" x14ac:dyDescent="0.25">
      <c r="A105" s="8" t="s">
        <v>22</v>
      </c>
      <c r="B105" s="6"/>
      <c r="C105" s="6"/>
      <c r="D105" s="6"/>
      <c r="E105" s="7"/>
      <c r="F105" s="7"/>
      <c r="G105" s="7"/>
      <c r="H105" s="7"/>
      <c r="I105" s="9"/>
    </row>
    <row r="106" spans="1:9" ht="22.5" customHeight="1" x14ac:dyDescent="0.25">
      <c r="A106" s="97" t="s">
        <v>77</v>
      </c>
      <c r="B106" s="98"/>
      <c r="C106" s="98"/>
      <c r="D106" s="98"/>
      <c r="E106" s="98"/>
      <c r="F106" s="98"/>
      <c r="G106" s="99"/>
      <c r="H106" s="4"/>
      <c r="I106" s="4">
        <v>13270</v>
      </c>
    </row>
    <row r="107" spans="1:9" ht="60.75" customHeight="1" x14ac:dyDescent="0.25">
      <c r="A107" s="104" t="s">
        <v>103</v>
      </c>
      <c r="B107" s="105"/>
      <c r="C107" s="105"/>
      <c r="D107" s="105"/>
      <c r="E107" s="105"/>
      <c r="F107" s="105"/>
      <c r="G107" s="105"/>
      <c r="H107" s="105"/>
      <c r="I107" s="106"/>
    </row>
    <row r="108" spans="1:9" ht="24" customHeight="1" x14ac:dyDescent="0.25">
      <c r="A108" s="88" t="s">
        <v>117</v>
      </c>
      <c r="B108" s="89"/>
      <c r="C108" s="89"/>
      <c r="D108" s="89"/>
      <c r="E108" s="89"/>
      <c r="F108" s="89"/>
      <c r="G108" s="89"/>
      <c r="H108" s="90"/>
      <c r="I108" s="13">
        <f>SUM(I106)</f>
        <v>13270</v>
      </c>
    </row>
    <row r="109" spans="1:9" ht="25.5" customHeight="1" x14ac:dyDescent="0.25">
      <c r="A109" s="21" t="s">
        <v>78</v>
      </c>
      <c r="B109" s="22"/>
      <c r="C109" s="22"/>
      <c r="D109" s="22"/>
      <c r="E109" s="18"/>
      <c r="F109" s="18"/>
      <c r="G109" s="18"/>
      <c r="H109" s="18"/>
      <c r="I109" s="25"/>
    </row>
    <row r="110" spans="1:9" ht="25.5" customHeight="1" x14ac:dyDescent="0.25">
      <c r="A110" s="155" t="s">
        <v>162</v>
      </c>
      <c r="B110" s="156"/>
      <c r="C110" s="156"/>
      <c r="D110" s="156"/>
      <c r="E110" s="156"/>
      <c r="F110" s="156"/>
      <c r="G110" s="156"/>
      <c r="H110" s="74"/>
      <c r="I110" s="77"/>
    </row>
    <row r="111" spans="1:9" ht="22.5" customHeight="1" x14ac:dyDescent="0.25">
      <c r="A111" s="75" t="s">
        <v>22</v>
      </c>
      <c r="B111" s="74"/>
      <c r="C111" s="74"/>
      <c r="D111" s="74"/>
      <c r="E111" s="76"/>
      <c r="F111" s="76"/>
      <c r="G111" s="76"/>
      <c r="H111" s="37"/>
      <c r="I111" s="73"/>
    </row>
    <row r="112" spans="1:9" ht="21.75" customHeight="1" x14ac:dyDescent="0.25">
      <c r="A112" s="79" t="s">
        <v>79</v>
      </c>
      <c r="B112" s="80"/>
      <c r="C112" s="80"/>
      <c r="D112" s="80"/>
      <c r="E112" s="80"/>
      <c r="F112" s="80"/>
      <c r="G112" s="80"/>
      <c r="H112" s="53"/>
      <c r="I112" s="54"/>
    </row>
    <row r="113" spans="1:9" ht="22.5" customHeight="1" x14ac:dyDescent="0.25">
      <c r="A113" s="113" t="s">
        <v>129</v>
      </c>
      <c r="B113" s="114"/>
      <c r="C113" s="114"/>
      <c r="D113" s="114"/>
      <c r="E113" s="114"/>
      <c r="F113" s="114"/>
      <c r="G113" s="114"/>
      <c r="H113" s="45"/>
      <c r="I113" s="46">
        <v>6600</v>
      </c>
    </row>
    <row r="114" spans="1:9" ht="25.5" customHeight="1" x14ac:dyDescent="0.25">
      <c r="A114" s="107" t="s">
        <v>130</v>
      </c>
      <c r="B114" s="108"/>
      <c r="C114" s="108"/>
      <c r="D114" s="108"/>
      <c r="E114" s="108"/>
      <c r="F114" s="108"/>
      <c r="G114" s="108"/>
      <c r="H114" s="108"/>
      <c r="I114" s="109"/>
    </row>
    <row r="115" spans="1:9" ht="22.5" customHeight="1" x14ac:dyDescent="0.25">
      <c r="A115" s="100" t="s">
        <v>39</v>
      </c>
      <c r="B115" s="101"/>
      <c r="C115" s="101"/>
      <c r="D115" s="101"/>
      <c r="E115" s="101"/>
      <c r="F115" s="101"/>
      <c r="G115" s="101"/>
      <c r="H115" s="38"/>
      <c r="I115" s="4">
        <v>26550</v>
      </c>
    </row>
    <row r="116" spans="1:9" ht="37.5" customHeight="1" x14ac:dyDescent="0.25">
      <c r="A116" s="107" t="s">
        <v>165</v>
      </c>
      <c r="B116" s="108"/>
      <c r="C116" s="108"/>
      <c r="D116" s="108"/>
      <c r="E116" s="108"/>
      <c r="F116" s="108"/>
      <c r="G116" s="108"/>
      <c r="H116" s="108"/>
      <c r="I116" s="109"/>
    </row>
    <row r="117" spans="1:9" ht="23.25" customHeight="1" x14ac:dyDescent="0.25">
      <c r="A117" s="100" t="s">
        <v>163</v>
      </c>
      <c r="B117" s="101"/>
      <c r="C117" s="101"/>
      <c r="D117" s="101"/>
      <c r="E117" s="101"/>
      <c r="F117" s="101"/>
      <c r="G117" s="101"/>
      <c r="H117" s="68"/>
      <c r="I117" s="4">
        <v>6400</v>
      </c>
    </row>
    <row r="118" spans="1:9" ht="28.5" customHeight="1" x14ac:dyDescent="0.25">
      <c r="A118" s="100" t="s">
        <v>164</v>
      </c>
      <c r="B118" s="101"/>
      <c r="C118" s="101"/>
      <c r="D118" s="101"/>
      <c r="E118" s="101"/>
      <c r="F118" s="101"/>
      <c r="G118" s="101"/>
      <c r="H118" s="68"/>
      <c r="I118" s="4">
        <v>15000</v>
      </c>
    </row>
    <row r="119" spans="1:9" ht="24" customHeight="1" x14ac:dyDescent="0.25">
      <c r="A119" s="88" t="s">
        <v>118</v>
      </c>
      <c r="B119" s="89"/>
      <c r="C119" s="89"/>
      <c r="D119" s="89"/>
      <c r="E119" s="89"/>
      <c r="F119" s="89"/>
      <c r="G119" s="89"/>
      <c r="H119" s="90"/>
      <c r="I119" s="13">
        <f>SUM(I113:I118)</f>
        <v>54550</v>
      </c>
    </row>
    <row r="120" spans="1:9" ht="25.5" customHeight="1" x14ac:dyDescent="0.25">
      <c r="A120" s="47" t="s">
        <v>20</v>
      </c>
      <c r="B120" s="48"/>
      <c r="C120" s="48"/>
      <c r="D120" s="48"/>
      <c r="E120" s="49"/>
      <c r="F120" s="49"/>
      <c r="G120" s="49"/>
      <c r="H120" s="49"/>
      <c r="I120" s="50"/>
    </row>
    <row r="121" spans="1:9" ht="24" customHeight="1" x14ac:dyDescent="0.25">
      <c r="A121" s="34" t="s">
        <v>22</v>
      </c>
      <c r="B121" s="36"/>
      <c r="C121" s="36"/>
      <c r="D121" s="36"/>
      <c r="E121" s="37"/>
      <c r="F121" s="37"/>
      <c r="G121" s="37"/>
      <c r="H121" s="37"/>
      <c r="I121" s="35"/>
    </row>
    <row r="122" spans="1:9" ht="21.75" customHeight="1" x14ac:dyDescent="0.25">
      <c r="A122" s="79" t="s">
        <v>79</v>
      </c>
      <c r="B122" s="80"/>
      <c r="C122" s="80"/>
      <c r="D122" s="80"/>
      <c r="E122" s="80"/>
      <c r="F122" s="80"/>
      <c r="G122" s="80"/>
      <c r="H122" s="53"/>
      <c r="I122" s="54"/>
    </row>
    <row r="123" spans="1:9" ht="22.5" customHeight="1" x14ac:dyDescent="0.25">
      <c r="A123" s="113" t="s">
        <v>74</v>
      </c>
      <c r="B123" s="114"/>
      <c r="C123" s="114"/>
      <c r="D123" s="114"/>
      <c r="E123" s="114"/>
      <c r="F123" s="114"/>
      <c r="G123" s="114"/>
      <c r="H123" s="24"/>
      <c r="I123" s="55">
        <v>180000</v>
      </c>
    </row>
    <row r="124" spans="1:9" ht="171" customHeight="1" x14ac:dyDescent="0.25">
      <c r="A124" s="104" t="s">
        <v>104</v>
      </c>
      <c r="B124" s="105"/>
      <c r="C124" s="105"/>
      <c r="D124" s="105"/>
      <c r="E124" s="105"/>
      <c r="F124" s="105"/>
      <c r="G124" s="105"/>
      <c r="H124" s="105"/>
      <c r="I124" s="106"/>
    </row>
    <row r="125" spans="1:9" ht="20.25" customHeight="1" x14ac:dyDescent="0.25">
      <c r="A125" s="100" t="s">
        <v>61</v>
      </c>
      <c r="B125" s="101"/>
      <c r="C125" s="101"/>
      <c r="D125" s="101"/>
      <c r="E125" s="101"/>
      <c r="F125" s="101"/>
      <c r="G125" s="101"/>
      <c r="H125" s="38"/>
      <c r="I125" s="4">
        <v>53000</v>
      </c>
    </row>
    <row r="126" spans="1:9" ht="61.5" customHeight="1" x14ac:dyDescent="0.25">
      <c r="A126" s="110" t="s">
        <v>105</v>
      </c>
      <c r="B126" s="111"/>
      <c r="C126" s="111"/>
      <c r="D126" s="111"/>
      <c r="E126" s="111"/>
      <c r="F126" s="111"/>
      <c r="G126" s="111"/>
      <c r="H126" s="111"/>
      <c r="I126" s="112"/>
    </row>
    <row r="127" spans="1:9" ht="19.5" customHeight="1" x14ac:dyDescent="0.25">
      <c r="A127" s="100" t="s">
        <v>62</v>
      </c>
      <c r="B127" s="101"/>
      <c r="C127" s="101"/>
      <c r="D127" s="101"/>
      <c r="E127" s="101"/>
      <c r="F127" s="101"/>
      <c r="G127" s="101"/>
      <c r="H127" s="38"/>
      <c r="I127" s="4">
        <v>60000</v>
      </c>
    </row>
    <row r="128" spans="1:9" ht="56.25" customHeight="1" x14ac:dyDescent="0.25">
      <c r="A128" s="110" t="s">
        <v>106</v>
      </c>
      <c r="B128" s="111"/>
      <c r="C128" s="111"/>
      <c r="D128" s="111"/>
      <c r="E128" s="111"/>
      <c r="F128" s="111"/>
      <c r="G128" s="111"/>
      <c r="H128" s="111"/>
      <c r="I128" s="112"/>
    </row>
    <row r="129" spans="1:9" ht="24" customHeight="1" x14ac:dyDescent="0.25">
      <c r="A129" s="100" t="s">
        <v>63</v>
      </c>
      <c r="B129" s="101"/>
      <c r="C129" s="101"/>
      <c r="D129" s="101"/>
      <c r="E129" s="101"/>
      <c r="F129" s="101"/>
      <c r="G129" s="101"/>
      <c r="H129" s="38"/>
      <c r="I129" s="4">
        <v>25000</v>
      </c>
    </row>
    <row r="130" spans="1:9" ht="54" customHeight="1" x14ac:dyDescent="0.25">
      <c r="A130" s="110" t="s">
        <v>107</v>
      </c>
      <c r="B130" s="111"/>
      <c r="C130" s="111"/>
      <c r="D130" s="111"/>
      <c r="E130" s="111"/>
      <c r="F130" s="111"/>
      <c r="G130" s="111"/>
      <c r="H130" s="111"/>
      <c r="I130" s="112"/>
    </row>
    <row r="131" spans="1:9" ht="21" customHeight="1" x14ac:dyDescent="0.25">
      <c r="A131" s="100" t="s">
        <v>64</v>
      </c>
      <c r="B131" s="101"/>
      <c r="C131" s="101"/>
      <c r="D131" s="101"/>
      <c r="E131" s="101"/>
      <c r="F131" s="101"/>
      <c r="G131" s="101"/>
      <c r="H131" s="38"/>
      <c r="I131" s="4">
        <v>16000</v>
      </c>
    </row>
    <row r="132" spans="1:9" ht="49.5" customHeight="1" x14ac:dyDescent="0.25">
      <c r="A132" s="107" t="s">
        <v>108</v>
      </c>
      <c r="B132" s="108"/>
      <c r="C132" s="108"/>
      <c r="D132" s="108"/>
      <c r="E132" s="108"/>
      <c r="F132" s="108"/>
      <c r="G132" s="108"/>
      <c r="H132" s="108"/>
      <c r="I132" s="109"/>
    </row>
    <row r="133" spans="1:9" ht="21" customHeight="1" x14ac:dyDescent="0.25">
      <c r="A133" s="100" t="s">
        <v>166</v>
      </c>
      <c r="B133" s="101"/>
      <c r="C133" s="101"/>
      <c r="D133" s="101"/>
      <c r="E133" s="101"/>
      <c r="F133" s="101"/>
      <c r="G133" s="101"/>
      <c r="H133" s="38"/>
      <c r="I133" s="4">
        <v>35000</v>
      </c>
    </row>
    <row r="134" spans="1:9" ht="40.5" customHeight="1" x14ac:dyDescent="0.25">
      <c r="A134" s="107" t="s">
        <v>109</v>
      </c>
      <c r="B134" s="108"/>
      <c r="C134" s="108"/>
      <c r="D134" s="108"/>
      <c r="E134" s="108"/>
      <c r="F134" s="108"/>
      <c r="G134" s="108"/>
      <c r="H134" s="108"/>
      <c r="I134" s="109"/>
    </row>
    <row r="135" spans="1:9" ht="21" customHeight="1" x14ac:dyDescent="0.25">
      <c r="A135" s="97" t="s">
        <v>65</v>
      </c>
      <c r="B135" s="98"/>
      <c r="C135" s="98"/>
      <c r="D135" s="98"/>
      <c r="E135" s="98"/>
      <c r="F135" s="98"/>
      <c r="G135" s="99"/>
      <c r="H135" s="4"/>
      <c r="I135" s="4">
        <v>20000</v>
      </c>
    </row>
    <row r="136" spans="1:9" ht="24" customHeight="1" x14ac:dyDescent="0.25">
      <c r="A136" s="85" t="s">
        <v>119</v>
      </c>
      <c r="B136" s="86"/>
      <c r="C136" s="86"/>
      <c r="D136" s="86"/>
      <c r="E136" s="86"/>
      <c r="F136" s="86"/>
      <c r="G136" s="87"/>
      <c r="H136" s="26"/>
      <c r="I136" s="26">
        <f>SUM(I123:I135)</f>
        <v>389000</v>
      </c>
    </row>
    <row r="137" spans="1:9" ht="23.25" customHeight="1" x14ac:dyDescent="0.25">
      <c r="A137" s="21" t="s">
        <v>131</v>
      </c>
      <c r="B137" s="22"/>
      <c r="C137" s="22"/>
      <c r="D137" s="22"/>
      <c r="E137" s="18"/>
      <c r="F137" s="18"/>
      <c r="G137" s="18"/>
      <c r="H137" s="18"/>
      <c r="I137" s="25"/>
    </row>
    <row r="138" spans="1:9" ht="24" customHeight="1" x14ac:dyDescent="0.25">
      <c r="A138" s="8" t="s">
        <v>132</v>
      </c>
      <c r="B138" s="6"/>
      <c r="C138" s="6"/>
      <c r="D138" s="6"/>
      <c r="E138" s="7"/>
      <c r="F138" s="7"/>
      <c r="G138" s="7"/>
      <c r="H138" s="7"/>
      <c r="I138" s="9"/>
    </row>
    <row r="139" spans="1:9" ht="22.5" customHeight="1" x14ac:dyDescent="0.25">
      <c r="A139" s="100" t="s">
        <v>133</v>
      </c>
      <c r="B139" s="101"/>
      <c r="C139" s="101"/>
      <c r="D139" s="101"/>
      <c r="E139" s="101"/>
      <c r="F139" s="101"/>
      <c r="G139" s="101"/>
      <c r="H139" s="45"/>
      <c r="I139" s="46">
        <v>20000</v>
      </c>
    </row>
    <row r="140" spans="1:9" ht="40.5" customHeight="1" x14ac:dyDescent="0.25">
      <c r="A140" s="107" t="s">
        <v>134</v>
      </c>
      <c r="B140" s="108"/>
      <c r="C140" s="108"/>
      <c r="D140" s="108"/>
      <c r="E140" s="108"/>
      <c r="F140" s="108"/>
      <c r="G140" s="108"/>
      <c r="H140" s="105"/>
      <c r="I140" s="106"/>
    </row>
    <row r="141" spans="1:9" ht="24" customHeight="1" x14ac:dyDescent="0.25">
      <c r="A141" s="88" t="s">
        <v>135</v>
      </c>
      <c r="B141" s="89"/>
      <c r="C141" s="89"/>
      <c r="D141" s="89"/>
      <c r="E141" s="89"/>
      <c r="F141" s="89"/>
      <c r="G141" s="89"/>
      <c r="H141" s="90"/>
      <c r="I141" s="13">
        <f>SUM(I139)</f>
        <v>20000</v>
      </c>
    </row>
    <row r="142" spans="1:9" ht="23.25" customHeight="1" x14ac:dyDescent="0.25">
      <c r="A142" s="21" t="s">
        <v>136</v>
      </c>
      <c r="B142" s="22"/>
      <c r="C142" s="22"/>
      <c r="D142" s="22"/>
      <c r="E142" s="18"/>
      <c r="F142" s="18"/>
      <c r="G142" s="18"/>
      <c r="H142" s="18"/>
      <c r="I142" s="25"/>
    </row>
    <row r="143" spans="1:9" ht="24" customHeight="1" x14ac:dyDescent="0.25">
      <c r="A143" s="162" t="s">
        <v>79</v>
      </c>
      <c r="B143" s="163"/>
      <c r="C143" s="163"/>
      <c r="D143" s="163"/>
      <c r="E143" s="163"/>
      <c r="F143" s="163"/>
      <c r="G143" s="163"/>
      <c r="H143" s="7"/>
      <c r="I143" s="9"/>
    </row>
    <row r="144" spans="1:9" ht="22.5" customHeight="1" x14ac:dyDescent="0.25">
      <c r="A144" s="97" t="s">
        <v>137</v>
      </c>
      <c r="B144" s="98"/>
      <c r="C144" s="98"/>
      <c r="D144" s="98"/>
      <c r="E144" s="98"/>
      <c r="F144" s="98"/>
      <c r="G144" s="98"/>
      <c r="H144" s="38"/>
      <c r="I144" s="4">
        <v>20000</v>
      </c>
    </row>
    <row r="145" spans="1:9" ht="24" customHeight="1" x14ac:dyDescent="0.25">
      <c r="A145" s="104" t="s">
        <v>138</v>
      </c>
      <c r="B145" s="105"/>
      <c r="C145" s="105"/>
      <c r="D145" s="105"/>
      <c r="E145" s="105"/>
      <c r="F145" s="105"/>
      <c r="G145" s="105"/>
      <c r="H145" s="105"/>
      <c r="I145" s="106"/>
    </row>
    <row r="146" spans="1:9" ht="24" customHeight="1" x14ac:dyDescent="0.25">
      <c r="A146" s="88" t="s">
        <v>139</v>
      </c>
      <c r="B146" s="89"/>
      <c r="C146" s="89"/>
      <c r="D146" s="89"/>
      <c r="E146" s="89"/>
      <c r="F146" s="89"/>
      <c r="G146" s="89"/>
      <c r="H146" s="90"/>
      <c r="I146" s="13">
        <f>SUM(I144)</f>
        <v>20000</v>
      </c>
    </row>
    <row r="147" spans="1:9" ht="23.25" customHeight="1" x14ac:dyDescent="0.25">
      <c r="A147" s="21" t="s">
        <v>140</v>
      </c>
      <c r="B147" s="22"/>
      <c r="C147" s="22"/>
      <c r="D147" s="22"/>
      <c r="E147" s="18"/>
      <c r="F147" s="18"/>
      <c r="G147" s="18"/>
      <c r="H147" s="18"/>
      <c r="I147" s="25"/>
    </row>
    <row r="148" spans="1:9" ht="24" customHeight="1" x14ac:dyDescent="0.25">
      <c r="A148" s="8" t="s">
        <v>73</v>
      </c>
      <c r="B148" s="6"/>
      <c r="C148" s="6"/>
      <c r="D148" s="6"/>
      <c r="E148" s="7"/>
      <c r="F148" s="7"/>
      <c r="G148" s="7"/>
      <c r="H148" s="7"/>
      <c r="I148" s="9"/>
    </row>
    <row r="149" spans="1:9" ht="22.5" customHeight="1" x14ac:dyDescent="0.25">
      <c r="A149" s="100" t="s">
        <v>141</v>
      </c>
      <c r="B149" s="101"/>
      <c r="C149" s="101"/>
      <c r="D149" s="101"/>
      <c r="E149" s="101"/>
      <c r="F149" s="101"/>
      <c r="G149" s="101"/>
      <c r="H149" s="45"/>
      <c r="I149" s="46">
        <v>26000</v>
      </c>
    </row>
    <row r="150" spans="1:9" ht="40.5" customHeight="1" x14ac:dyDescent="0.25">
      <c r="A150" s="107" t="s">
        <v>142</v>
      </c>
      <c r="B150" s="108"/>
      <c r="C150" s="108"/>
      <c r="D150" s="108"/>
      <c r="E150" s="108"/>
      <c r="F150" s="108"/>
      <c r="G150" s="108"/>
      <c r="H150" s="105"/>
      <c r="I150" s="106"/>
    </row>
    <row r="151" spans="1:9" ht="24" customHeight="1" x14ac:dyDescent="0.25">
      <c r="A151" s="88" t="s">
        <v>143</v>
      </c>
      <c r="B151" s="89"/>
      <c r="C151" s="89"/>
      <c r="D151" s="89"/>
      <c r="E151" s="89"/>
      <c r="F151" s="89"/>
      <c r="G151" s="89"/>
      <c r="H151" s="90"/>
      <c r="I151" s="13">
        <f>SUM(I149)</f>
        <v>26000</v>
      </c>
    </row>
    <row r="152" spans="1:9" ht="23.25" customHeight="1" x14ac:dyDescent="0.25">
      <c r="A152" s="21" t="s">
        <v>144</v>
      </c>
      <c r="B152" s="22"/>
      <c r="C152" s="22"/>
      <c r="D152" s="22"/>
      <c r="E152" s="18"/>
      <c r="F152" s="18"/>
      <c r="G152" s="18"/>
      <c r="H152" s="18"/>
      <c r="I152" s="25"/>
    </row>
    <row r="153" spans="1:9" ht="24" customHeight="1" x14ac:dyDescent="0.25">
      <c r="A153" s="8" t="s">
        <v>167</v>
      </c>
      <c r="B153" s="6"/>
      <c r="C153" s="6"/>
      <c r="D153" s="6"/>
      <c r="E153" s="7"/>
      <c r="F153" s="7"/>
      <c r="G153" s="7"/>
      <c r="H153" s="7"/>
      <c r="I153" s="9"/>
    </row>
    <row r="154" spans="1:9" ht="22.5" customHeight="1" x14ac:dyDescent="0.25">
      <c r="A154" s="100" t="s">
        <v>69</v>
      </c>
      <c r="B154" s="101"/>
      <c r="C154" s="101"/>
      <c r="D154" s="101"/>
      <c r="E154" s="101"/>
      <c r="F154" s="101"/>
      <c r="G154" s="101"/>
      <c r="H154" s="45"/>
      <c r="I154" s="46">
        <v>126000</v>
      </c>
    </row>
    <row r="155" spans="1:9" ht="40.5" customHeight="1" x14ac:dyDescent="0.25">
      <c r="A155" s="107" t="s">
        <v>145</v>
      </c>
      <c r="B155" s="108"/>
      <c r="C155" s="108"/>
      <c r="D155" s="108"/>
      <c r="E155" s="108"/>
      <c r="F155" s="108"/>
      <c r="G155" s="108"/>
      <c r="H155" s="105"/>
      <c r="I155" s="106"/>
    </row>
    <row r="156" spans="1:9" ht="24" customHeight="1" x14ac:dyDescent="0.25">
      <c r="A156" s="88" t="s">
        <v>146</v>
      </c>
      <c r="B156" s="89"/>
      <c r="C156" s="89"/>
      <c r="D156" s="89"/>
      <c r="E156" s="89"/>
      <c r="F156" s="89"/>
      <c r="G156" s="89"/>
      <c r="H156" s="90"/>
      <c r="I156" s="13">
        <f>SUM(I154)</f>
        <v>126000</v>
      </c>
    </row>
    <row r="157" spans="1:9" ht="23.25" customHeight="1" x14ac:dyDescent="0.25">
      <c r="A157" s="47" t="s">
        <v>147</v>
      </c>
      <c r="B157" s="48"/>
      <c r="C157" s="48"/>
      <c r="D157" s="48"/>
      <c r="E157" s="49"/>
      <c r="F157" s="49"/>
      <c r="G157" s="49"/>
      <c r="H157" s="49"/>
      <c r="I157" s="50"/>
    </row>
    <row r="158" spans="1:9" ht="21.75" customHeight="1" x14ac:dyDescent="0.25">
      <c r="A158" s="162" t="s">
        <v>79</v>
      </c>
      <c r="B158" s="163"/>
      <c r="C158" s="163"/>
      <c r="D158" s="163"/>
      <c r="E158" s="163"/>
      <c r="F158" s="163"/>
      <c r="G158" s="163"/>
      <c r="H158" s="37"/>
      <c r="I158" s="35"/>
    </row>
    <row r="159" spans="1:9" ht="22.5" customHeight="1" x14ac:dyDescent="0.25">
      <c r="A159" s="113" t="s">
        <v>148</v>
      </c>
      <c r="B159" s="114"/>
      <c r="C159" s="114"/>
      <c r="D159" s="114"/>
      <c r="E159" s="114"/>
      <c r="F159" s="114"/>
      <c r="G159" s="114"/>
      <c r="H159" s="45"/>
      <c r="I159" s="46">
        <v>66400</v>
      </c>
    </row>
    <row r="160" spans="1:9" ht="28.5" customHeight="1" x14ac:dyDescent="0.25">
      <c r="A160" s="107" t="s">
        <v>149</v>
      </c>
      <c r="B160" s="108"/>
      <c r="C160" s="108"/>
      <c r="D160" s="108"/>
      <c r="E160" s="108"/>
      <c r="F160" s="108"/>
      <c r="G160" s="108"/>
      <c r="H160" s="105"/>
      <c r="I160" s="106"/>
    </row>
    <row r="161" spans="1:9" ht="24" customHeight="1" x14ac:dyDescent="0.25">
      <c r="A161" s="88" t="s">
        <v>150</v>
      </c>
      <c r="B161" s="89"/>
      <c r="C161" s="89"/>
      <c r="D161" s="89"/>
      <c r="E161" s="89"/>
      <c r="F161" s="89"/>
      <c r="G161" s="89"/>
      <c r="H161" s="90"/>
      <c r="I161" s="13">
        <f>SUM(I159)</f>
        <v>66400</v>
      </c>
    </row>
    <row r="162" spans="1:9" ht="26.25" customHeight="1" x14ac:dyDescent="0.25">
      <c r="A162" s="21" t="s">
        <v>151</v>
      </c>
      <c r="B162" s="22"/>
      <c r="C162" s="22"/>
      <c r="D162" s="22"/>
      <c r="E162" s="18"/>
      <c r="F162" s="18"/>
      <c r="G162" s="18"/>
      <c r="H162" s="18"/>
      <c r="I162" s="25"/>
    </row>
    <row r="163" spans="1:9" ht="21" customHeight="1" x14ac:dyDescent="0.25">
      <c r="A163" s="157" t="s">
        <v>79</v>
      </c>
      <c r="B163" s="158"/>
      <c r="C163" s="158"/>
      <c r="D163" s="158"/>
      <c r="E163" s="158"/>
      <c r="F163" s="158"/>
      <c r="G163" s="158"/>
      <c r="H163" s="157"/>
      <c r="I163" s="158"/>
    </row>
    <row r="164" spans="1:9" ht="20.25" customHeight="1" x14ac:dyDescent="0.25">
      <c r="A164" s="157" t="s">
        <v>68</v>
      </c>
      <c r="B164" s="158"/>
      <c r="C164" s="158"/>
      <c r="D164" s="158"/>
      <c r="E164" s="158"/>
      <c r="F164" s="158"/>
      <c r="G164" s="158"/>
      <c r="H164" s="7"/>
      <c r="I164" s="9"/>
    </row>
    <row r="165" spans="1:9" ht="22.5" customHeight="1" x14ac:dyDescent="0.25">
      <c r="A165" s="113" t="s">
        <v>168</v>
      </c>
      <c r="B165" s="114"/>
      <c r="C165" s="114"/>
      <c r="D165" s="114"/>
      <c r="E165" s="114"/>
      <c r="F165" s="114"/>
      <c r="G165" s="114"/>
      <c r="H165" s="45"/>
      <c r="I165" s="46">
        <v>56000</v>
      </c>
    </row>
    <row r="166" spans="1:9" ht="28.5" customHeight="1" x14ac:dyDescent="0.25">
      <c r="A166" s="107" t="s">
        <v>152</v>
      </c>
      <c r="B166" s="108"/>
      <c r="C166" s="108"/>
      <c r="D166" s="108"/>
      <c r="E166" s="108"/>
      <c r="F166" s="108"/>
      <c r="G166" s="108"/>
      <c r="H166" s="105"/>
      <c r="I166" s="106"/>
    </row>
    <row r="167" spans="1:9" ht="24.75" customHeight="1" x14ac:dyDescent="0.25">
      <c r="A167" s="85" t="s">
        <v>153</v>
      </c>
      <c r="B167" s="86"/>
      <c r="C167" s="86"/>
      <c r="D167" s="86"/>
      <c r="E167" s="86"/>
      <c r="F167" s="86"/>
      <c r="G167" s="87"/>
      <c r="H167" s="26"/>
      <c r="I167" s="26">
        <f>SUM(I165:I166)</f>
        <v>56000</v>
      </c>
    </row>
    <row r="168" spans="1:9" ht="26.25" customHeight="1" x14ac:dyDescent="0.25">
      <c r="A168" s="21" t="s">
        <v>154</v>
      </c>
      <c r="B168" s="22"/>
      <c r="C168" s="22"/>
      <c r="D168" s="22"/>
      <c r="E168" s="18"/>
      <c r="F168" s="18"/>
      <c r="G168" s="18"/>
      <c r="H168" s="18"/>
      <c r="I168" s="25"/>
    </row>
    <row r="169" spans="1:9" ht="21.75" customHeight="1" x14ac:dyDescent="0.25">
      <c r="A169" s="162" t="s">
        <v>79</v>
      </c>
      <c r="B169" s="163"/>
      <c r="C169" s="163"/>
      <c r="D169" s="163"/>
      <c r="E169" s="163"/>
      <c r="F169" s="163"/>
      <c r="G169" s="163"/>
      <c r="H169" s="37"/>
      <c r="I169" s="35"/>
    </row>
    <row r="170" spans="1:9" ht="18.75" customHeight="1" x14ac:dyDescent="0.25">
      <c r="A170" s="51" t="s">
        <v>68</v>
      </c>
      <c r="B170" s="52"/>
      <c r="C170" s="52"/>
      <c r="D170" s="52"/>
      <c r="E170" s="53"/>
      <c r="F170" s="53"/>
      <c r="G170" s="53"/>
      <c r="H170" s="53"/>
      <c r="I170" s="54"/>
    </row>
    <row r="171" spans="1:9" ht="22.5" customHeight="1" x14ac:dyDescent="0.25">
      <c r="A171" s="113" t="s">
        <v>155</v>
      </c>
      <c r="B171" s="114"/>
      <c r="C171" s="114"/>
      <c r="D171" s="114"/>
      <c r="E171" s="114"/>
      <c r="F171" s="114"/>
      <c r="G171" s="114"/>
      <c r="H171" s="45"/>
      <c r="I171" s="46">
        <v>26600</v>
      </c>
    </row>
    <row r="172" spans="1:9" ht="21" customHeight="1" x14ac:dyDescent="0.25">
      <c r="A172" s="107" t="s">
        <v>156</v>
      </c>
      <c r="B172" s="108"/>
      <c r="C172" s="108"/>
      <c r="D172" s="108"/>
      <c r="E172" s="108"/>
      <c r="F172" s="108"/>
      <c r="G172" s="108"/>
      <c r="H172" s="105"/>
      <c r="I172" s="106"/>
    </row>
    <row r="173" spans="1:9" ht="19.5" customHeight="1" thickBot="1" x14ac:dyDescent="0.3">
      <c r="A173" s="159" t="s">
        <v>157</v>
      </c>
      <c r="B173" s="160"/>
      <c r="C173" s="160"/>
      <c r="D173" s="160"/>
      <c r="E173" s="160"/>
      <c r="F173" s="160"/>
      <c r="G173" s="161"/>
      <c r="H173" s="67"/>
      <c r="I173" s="67">
        <f>SUM(I171:I172)</f>
        <v>26600</v>
      </c>
    </row>
    <row r="174" spans="1:9" ht="21.75" customHeight="1" thickTop="1" x14ac:dyDescent="0.25">
      <c r="A174" s="102" t="s">
        <v>159</v>
      </c>
      <c r="B174" s="103"/>
      <c r="C174" s="103"/>
      <c r="D174" s="103"/>
      <c r="E174" s="103"/>
      <c r="F174" s="103"/>
      <c r="G174" s="103"/>
      <c r="H174" s="65"/>
      <c r="I174" s="66">
        <f>SUM(I16,I36,I61,I73,I80,I102,I48,I108,I119,I136,I141,I146,I151,I156,I161,I167,I173)</f>
        <v>2142570</v>
      </c>
    </row>
    <row r="175" spans="1:9" ht="11.25" customHeight="1" x14ac:dyDescent="0.25">
      <c r="I175" s="27"/>
    </row>
    <row r="176" spans="1:9" ht="18.75" customHeight="1" x14ac:dyDescent="0.25">
      <c r="A176" s="84" t="s">
        <v>1</v>
      </c>
      <c r="B176" s="84"/>
      <c r="C176" s="84"/>
      <c r="D176" s="84"/>
      <c r="E176" s="84"/>
      <c r="F176" s="84"/>
      <c r="G176" s="84"/>
      <c r="H176" s="84"/>
      <c r="I176" s="84"/>
    </row>
    <row r="177" spans="1:9" ht="61.5" customHeight="1" x14ac:dyDescent="0.25">
      <c r="A177" s="127" t="s">
        <v>174</v>
      </c>
      <c r="B177" s="127"/>
      <c r="C177" s="127"/>
      <c r="D177" s="127"/>
      <c r="E177" s="127"/>
      <c r="F177" s="127"/>
      <c r="G177" s="127"/>
      <c r="H177" s="127"/>
      <c r="I177" s="127"/>
    </row>
    <row r="178" spans="1:9" ht="18.75" customHeight="1" x14ac:dyDescent="0.25">
      <c r="A178" s="125" t="s">
        <v>12</v>
      </c>
      <c r="B178" s="125"/>
      <c r="C178" s="125"/>
      <c r="D178" s="125"/>
      <c r="E178" s="125"/>
      <c r="F178" s="125"/>
      <c r="G178" s="125"/>
      <c r="H178" s="44"/>
      <c r="I178" s="69">
        <v>1190000</v>
      </c>
    </row>
    <row r="179" spans="1:9" ht="18.75" customHeight="1" x14ac:dyDescent="0.25">
      <c r="A179" s="81" t="s">
        <v>75</v>
      </c>
      <c r="B179" s="82"/>
      <c r="C179" s="82"/>
      <c r="D179" s="82"/>
      <c r="E179" s="82"/>
      <c r="F179" s="82"/>
      <c r="G179" s="83"/>
      <c r="H179" s="42"/>
      <c r="I179" s="70">
        <v>80000</v>
      </c>
    </row>
    <row r="180" spans="1:9" ht="19.5" customHeight="1" x14ac:dyDescent="0.25">
      <c r="A180" s="126" t="s">
        <v>120</v>
      </c>
      <c r="B180" s="126"/>
      <c r="C180" s="126"/>
      <c r="D180" s="126"/>
      <c r="E180" s="126"/>
      <c r="F180" s="126"/>
      <c r="G180" s="126"/>
      <c r="H180" s="40"/>
      <c r="I180" s="71">
        <v>552220</v>
      </c>
    </row>
    <row r="181" spans="1:9" ht="19.5" customHeight="1" x14ac:dyDescent="0.25">
      <c r="A181" s="81" t="s">
        <v>72</v>
      </c>
      <c r="B181" s="82"/>
      <c r="C181" s="82"/>
      <c r="D181" s="82"/>
      <c r="E181" s="82"/>
      <c r="F181" s="82"/>
      <c r="G181" s="83"/>
      <c r="H181" s="43"/>
      <c r="I181" s="72">
        <v>32600</v>
      </c>
    </row>
    <row r="182" spans="1:9" ht="19.5" customHeight="1" x14ac:dyDescent="0.25">
      <c r="A182" s="81" t="s">
        <v>158</v>
      </c>
      <c r="B182" s="82"/>
      <c r="C182" s="82"/>
      <c r="D182" s="82"/>
      <c r="E182" s="82"/>
      <c r="F182" s="82"/>
      <c r="G182" s="83"/>
      <c r="H182" s="43"/>
      <c r="I182" s="72">
        <v>20000</v>
      </c>
    </row>
    <row r="183" spans="1:9" ht="19.5" customHeight="1" x14ac:dyDescent="0.25">
      <c r="A183" s="81" t="s">
        <v>67</v>
      </c>
      <c r="B183" s="82"/>
      <c r="C183" s="82"/>
      <c r="D183" s="82"/>
      <c r="E183" s="82"/>
      <c r="F183" s="82"/>
      <c r="G183" s="83"/>
      <c r="H183" s="43"/>
      <c r="I183" s="72">
        <v>120350</v>
      </c>
    </row>
    <row r="184" spans="1:9" ht="19.5" customHeight="1" x14ac:dyDescent="0.25">
      <c r="A184" s="81" t="s">
        <v>171</v>
      </c>
      <c r="B184" s="82"/>
      <c r="C184" s="82"/>
      <c r="D184" s="82"/>
      <c r="E184" s="82"/>
      <c r="F184" s="82"/>
      <c r="G184" s="83"/>
      <c r="H184" s="43"/>
      <c r="I184" s="72">
        <v>21400</v>
      </c>
    </row>
    <row r="185" spans="1:9" ht="19.5" customHeight="1" x14ac:dyDescent="0.25">
      <c r="A185" s="81" t="s">
        <v>170</v>
      </c>
      <c r="B185" s="82"/>
      <c r="C185" s="82"/>
      <c r="D185" s="82"/>
      <c r="E185" s="82"/>
      <c r="F185" s="82"/>
      <c r="G185" s="83"/>
      <c r="H185" s="43"/>
      <c r="I185" s="72">
        <v>126000</v>
      </c>
    </row>
    <row r="186" spans="1:9" ht="19.5" customHeight="1" x14ac:dyDescent="0.25">
      <c r="A186" s="126" t="s">
        <v>160</v>
      </c>
      <c r="B186" s="126"/>
      <c r="C186" s="126"/>
      <c r="D186" s="126"/>
      <c r="E186" s="126"/>
      <c r="F186" s="126"/>
      <c r="G186" s="126"/>
      <c r="H186" s="40"/>
      <c r="I186" s="71">
        <f>SUM(I178:I185)</f>
        <v>2142570</v>
      </c>
    </row>
    <row r="188" spans="1:9" x14ac:dyDescent="0.25">
      <c r="A188" s="84" t="s">
        <v>2</v>
      </c>
      <c r="B188" s="84"/>
      <c r="C188" s="84"/>
      <c r="D188" s="84"/>
      <c r="E188" s="84"/>
      <c r="F188" s="84"/>
      <c r="G188" s="84"/>
      <c r="H188" s="84"/>
      <c r="I188" s="84"/>
    </row>
    <row r="189" spans="1:9" ht="9.75" customHeight="1" x14ac:dyDescent="0.25"/>
    <row r="190" spans="1:9" ht="33" customHeight="1" x14ac:dyDescent="0.25">
      <c r="A190" s="128" t="s">
        <v>175</v>
      </c>
      <c r="B190" s="128"/>
      <c r="C190" s="128"/>
      <c r="D190" s="128"/>
      <c r="E190" s="128"/>
      <c r="F190" s="128"/>
      <c r="G190" s="128"/>
      <c r="H190" s="128"/>
      <c r="I190" s="128"/>
    </row>
    <row r="191" spans="1:9" ht="10.5" customHeight="1" x14ac:dyDescent="0.25"/>
    <row r="192" spans="1:9" x14ac:dyDescent="0.25">
      <c r="A192" s="84" t="s">
        <v>3</v>
      </c>
      <c r="B192" s="84"/>
      <c r="C192" s="84"/>
      <c r="D192" s="84"/>
      <c r="E192" s="84"/>
      <c r="F192" s="84"/>
      <c r="G192" s="84"/>
      <c r="H192" s="84"/>
      <c r="I192" s="84"/>
    </row>
    <row r="193" spans="1:9" x14ac:dyDescent="0.25">
      <c r="A193" s="84" t="s">
        <v>4</v>
      </c>
      <c r="B193" s="84"/>
      <c r="C193" s="84"/>
      <c r="D193" s="84"/>
      <c r="E193" s="84"/>
      <c r="F193" s="84"/>
      <c r="G193" s="84"/>
      <c r="H193" s="84"/>
      <c r="I193" s="84"/>
    </row>
    <row r="194" spans="1:9" x14ac:dyDescent="0.25">
      <c r="A194" s="84" t="s">
        <v>5</v>
      </c>
      <c r="B194" s="84"/>
      <c r="C194" s="84"/>
      <c r="D194" s="84"/>
      <c r="E194" s="84"/>
      <c r="F194" s="84"/>
      <c r="G194" s="84"/>
      <c r="H194" s="84"/>
      <c r="I194" s="84"/>
    </row>
    <row r="195" spans="1:9" ht="14.25" customHeight="1" x14ac:dyDescent="0.25">
      <c r="A195" s="84" t="s">
        <v>6</v>
      </c>
      <c r="B195" s="84"/>
      <c r="C195" s="84"/>
      <c r="D195" s="84"/>
      <c r="E195" s="84"/>
      <c r="F195" s="84"/>
      <c r="G195" s="84"/>
      <c r="H195" s="84"/>
      <c r="I195" s="84"/>
    </row>
    <row r="197" spans="1:9" x14ac:dyDescent="0.25">
      <c r="A197" s="3" t="s">
        <v>7</v>
      </c>
      <c r="E197" s="3" t="s">
        <v>10</v>
      </c>
    </row>
    <row r="198" spans="1:9" x14ac:dyDescent="0.25">
      <c r="A198" s="3" t="s">
        <v>8</v>
      </c>
    </row>
    <row r="199" spans="1:9" x14ac:dyDescent="0.25">
      <c r="A199" s="2" t="s">
        <v>9</v>
      </c>
      <c r="E199" s="3" t="s">
        <v>11</v>
      </c>
    </row>
  </sheetData>
  <mergeCells count="161">
    <mergeCell ref="A164:G164"/>
    <mergeCell ref="A163:G163"/>
    <mergeCell ref="H163:I163"/>
    <mergeCell ref="A173:G173"/>
    <mergeCell ref="A169:G169"/>
    <mergeCell ref="A156:H156"/>
    <mergeCell ref="A159:G159"/>
    <mergeCell ref="A160:I160"/>
    <mergeCell ref="A161:H161"/>
    <mergeCell ref="A158:G158"/>
    <mergeCell ref="A165:G165"/>
    <mergeCell ref="A166:I166"/>
    <mergeCell ref="A171:G171"/>
    <mergeCell ref="A172:I172"/>
    <mergeCell ref="A167:G167"/>
    <mergeCell ref="A151:H151"/>
    <mergeCell ref="A154:G154"/>
    <mergeCell ref="A155:I155"/>
    <mergeCell ref="A130:I130"/>
    <mergeCell ref="A132:I132"/>
    <mergeCell ref="A134:I134"/>
    <mergeCell ref="A123:G123"/>
    <mergeCell ref="A135:G135"/>
    <mergeCell ref="A125:G125"/>
    <mergeCell ref="A127:G127"/>
    <mergeCell ref="A129:G129"/>
    <mergeCell ref="A131:G131"/>
    <mergeCell ref="A133:G133"/>
    <mergeCell ref="A144:G144"/>
    <mergeCell ref="A145:I145"/>
    <mergeCell ref="A146:H146"/>
    <mergeCell ref="A143:G143"/>
    <mergeCell ref="A149:G149"/>
    <mergeCell ref="A150:I150"/>
    <mergeCell ref="A1:I1"/>
    <mergeCell ref="A2:I2"/>
    <mergeCell ref="A3:I3"/>
    <mergeCell ref="A4:I4"/>
    <mergeCell ref="A30:H30"/>
    <mergeCell ref="A36:G36"/>
    <mergeCell ref="A40:H40"/>
    <mergeCell ref="A42:H42"/>
    <mergeCell ref="A11:I11"/>
    <mergeCell ref="A13:I13"/>
    <mergeCell ref="A15:I15"/>
    <mergeCell ref="A39:I39"/>
    <mergeCell ref="A37:E37"/>
    <mergeCell ref="A7:G7"/>
    <mergeCell ref="A16:G16"/>
    <mergeCell ref="A8:D8"/>
    <mergeCell ref="A17:E17"/>
    <mergeCell ref="A20:H20"/>
    <mergeCell ref="A24:H24"/>
    <mergeCell ref="A26:H26"/>
    <mergeCell ref="A22:G22"/>
    <mergeCell ref="A28:H28"/>
    <mergeCell ref="A10:G10"/>
    <mergeCell ref="A14:G14"/>
    <mergeCell ref="A5:I5"/>
    <mergeCell ref="A12:G12"/>
    <mergeCell ref="A55:I55"/>
    <mergeCell ref="A57:I57"/>
    <mergeCell ref="A68:I68"/>
    <mergeCell ref="A70:I70"/>
    <mergeCell ref="A41:I41"/>
    <mergeCell ref="A43:I43"/>
    <mergeCell ref="A45:I45"/>
    <mergeCell ref="A47:I47"/>
    <mergeCell ref="A53:I53"/>
    <mergeCell ref="A27:I27"/>
    <mergeCell ref="A29:I29"/>
    <mergeCell ref="A31:I31"/>
    <mergeCell ref="A33:I33"/>
    <mergeCell ref="A35:I35"/>
    <mergeCell ref="A21:I21"/>
    <mergeCell ref="A23:I23"/>
    <mergeCell ref="A25:I25"/>
    <mergeCell ref="A54:G54"/>
    <mergeCell ref="A46:I46"/>
    <mergeCell ref="A59:G59"/>
    <mergeCell ref="A49:I49"/>
    <mergeCell ref="A64:I64"/>
    <mergeCell ref="A32:H32"/>
    <mergeCell ref="A34:G34"/>
    <mergeCell ref="A85:H85"/>
    <mergeCell ref="A86:H86"/>
    <mergeCell ref="A93:H93"/>
    <mergeCell ref="A44:H44"/>
    <mergeCell ref="A52:H52"/>
    <mergeCell ref="A61:H61"/>
    <mergeCell ref="A78:H78"/>
    <mergeCell ref="A87:H87"/>
    <mergeCell ref="A48:G48"/>
    <mergeCell ref="A56:H56"/>
    <mergeCell ref="A66:I66"/>
    <mergeCell ref="A92:H92"/>
    <mergeCell ref="A88:H88"/>
    <mergeCell ref="A89:H89"/>
    <mergeCell ref="A90:H90"/>
    <mergeCell ref="A91:H91"/>
    <mergeCell ref="A73:H73"/>
    <mergeCell ref="A71:H71"/>
    <mergeCell ref="A195:I195"/>
    <mergeCell ref="A178:G178"/>
    <mergeCell ref="A180:G180"/>
    <mergeCell ref="A188:I188"/>
    <mergeCell ref="A177:I177"/>
    <mergeCell ref="A192:I192"/>
    <mergeCell ref="A193:I193"/>
    <mergeCell ref="A194:I194"/>
    <mergeCell ref="A181:G181"/>
    <mergeCell ref="A190:I190"/>
    <mergeCell ref="A186:G186"/>
    <mergeCell ref="A185:G185"/>
    <mergeCell ref="A179:G179"/>
    <mergeCell ref="A182:G182"/>
    <mergeCell ref="A183:G183"/>
    <mergeCell ref="A141:H141"/>
    <mergeCell ref="A128:I128"/>
    <mergeCell ref="A58:G58"/>
    <mergeCell ref="A77:H77"/>
    <mergeCell ref="A67:H67"/>
    <mergeCell ref="A69:H69"/>
    <mergeCell ref="A83:H83"/>
    <mergeCell ref="A84:H84"/>
    <mergeCell ref="A80:H80"/>
    <mergeCell ref="A72:I72"/>
    <mergeCell ref="A79:I79"/>
    <mergeCell ref="A65:H65"/>
    <mergeCell ref="A60:G60"/>
    <mergeCell ref="A97:H97"/>
    <mergeCell ref="A96:H96"/>
    <mergeCell ref="A94:H94"/>
    <mergeCell ref="A95:H95"/>
    <mergeCell ref="A110:G110"/>
    <mergeCell ref="A117:G117"/>
    <mergeCell ref="A118:G118"/>
    <mergeCell ref="A51:G51"/>
    <mergeCell ref="A184:G184"/>
    <mergeCell ref="A176:I176"/>
    <mergeCell ref="A136:G136"/>
    <mergeCell ref="A102:H102"/>
    <mergeCell ref="A98:H98"/>
    <mergeCell ref="A99:H99"/>
    <mergeCell ref="A100:H100"/>
    <mergeCell ref="A101:H101"/>
    <mergeCell ref="A106:G106"/>
    <mergeCell ref="A108:H108"/>
    <mergeCell ref="A115:G115"/>
    <mergeCell ref="A119:H119"/>
    <mergeCell ref="A122:G122"/>
    <mergeCell ref="A174:G174"/>
    <mergeCell ref="A107:I107"/>
    <mergeCell ref="A116:I116"/>
    <mergeCell ref="A124:I124"/>
    <mergeCell ref="A126:I126"/>
    <mergeCell ref="A112:G112"/>
    <mergeCell ref="A113:G113"/>
    <mergeCell ref="A114:I114"/>
    <mergeCell ref="A139:G139"/>
    <mergeCell ref="A140:I140"/>
  </mergeCells>
  <pageMargins left="0.25" right="0.25" top="0.55208333333333337" bottom="0.38541666666666669"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Karmen Novosel Glavac</dc:creator>
  <cp:lastModifiedBy>Marina Siprak</cp:lastModifiedBy>
  <cp:lastPrinted>2023-11-10T10:11:49Z</cp:lastPrinted>
  <dcterms:created xsi:type="dcterms:W3CDTF">2016-03-21T13:34:50Z</dcterms:created>
  <dcterms:modified xsi:type="dcterms:W3CDTF">2023-11-22T09:03:24Z</dcterms:modified>
</cp:coreProperties>
</file>