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7520" windowHeight="7695"/>
  </bookViews>
  <sheets>
    <sheet name="Lis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1" i="1" l="1"/>
  <c r="F172" i="1"/>
  <c r="F75" i="1"/>
  <c r="F179" i="1"/>
  <c r="F159" i="1"/>
  <c r="F183" i="1"/>
  <c r="F133" i="1"/>
  <c r="F181" i="1"/>
  <c r="F180" i="1"/>
  <c r="F153" i="1"/>
  <c r="F182" i="1"/>
  <c r="F184" i="1"/>
  <c r="F185" i="1"/>
  <c r="B184" i="1"/>
  <c r="B183" i="1"/>
  <c r="B182" i="1"/>
  <c r="B181" i="1"/>
  <c r="B180" i="1"/>
  <c r="B179" i="1"/>
  <c r="F69" i="1"/>
</calcChain>
</file>

<file path=xl/sharedStrings.xml><?xml version="1.0" encoding="utf-8"?>
<sst xmlns="http://schemas.openxmlformats.org/spreadsheetml/2006/main" count="111" uniqueCount="64">
  <si>
    <t>NAZIV</t>
  </si>
  <si>
    <t>UKUPNO</t>
  </si>
  <si>
    <t>I.</t>
  </si>
  <si>
    <t>II.</t>
  </si>
  <si>
    <t>KOMUNALNI DOPRINOSI</t>
  </si>
  <si>
    <t>RUDNA RENTA</t>
  </si>
  <si>
    <t>PRODAJA ZEMLJIŠTA</t>
  </si>
  <si>
    <t>III.</t>
  </si>
  <si>
    <t>REPUBLIKA HRVATSKA</t>
  </si>
  <si>
    <t>ZAGREBAČKA ŽUPANIJA</t>
  </si>
  <si>
    <t>GRAD IVANIĆ-GRAD</t>
  </si>
  <si>
    <t>GRADSKO VIJEĆE</t>
  </si>
  <si>
    <t>Predsjednik Gradskog vijeća:</t>
  </si>
  <si>
    <t>KAPITALNE POMOĆI</t>
  </si>
  <si>
    <t>KREDITNO ZADUŽENJE</t>
  </si>
  <si>
    <t>Kanalizacija i  nogostup Šumećani</t>
  </si>
  <si>
    <t>Vodovodi, plinovodi i kanalizacija područja Ivanić-Grad</t>
  </si>
  <si>
    <t>Projekti gospodarenja otpadom</t>
  </si>
  <si>
    <t>Planinarski dom u Grabersko brdo</t>
  </si>
  <si>
    <t>Šetnica uz rijeku Lonju</t>
  </si>
  <si>
    <t>Trg u Posavskim Bregima</t>
  </si>
  <si>
    <t>Sportska dvorana u Posavskim Bregima</t>
  </si>
  <si>
    <t>Zgrada GDCK</t>
  </si>
  <si>
    <t>Školska dvorana u Ivanićkom Graberju</t>
  </si>
  <si>
    <t>Proširenje mreže javne rasvjete</t>
  </si>
  <si>
    <t>građenja objekata i uređaja                                                                                                        komunalne infrastrukture za 2017. godinu</t>
  </si>
  <si>
    <t>Uređenje potkrovlja na zgradi Pučko otvoreno učilište</t>
  </si>
  <si>
    <t>Prostorni planovi - projekti, tehničko tehnološka dokumentacija, geodetske podloge i legalizacija</t>
  </si>
  <si>
    <t>Rekonstrukcija Matoševe, Šarampovske i Cvjetne ulice</t>
  </si>
  <si>
    <t>Ulica u UPU 3</t>
  </si>
  <si>
    <t>Zelenjak uređenje sportskog parka, tribine i igralište</t>
  </si>
  <si>
    <t>Rekonstrukcija Trga V. Nazora</t>
  </si>
  <si>
    <t>Skate park</t>
  </si>
  <si>
    <t>Revitalizacija rijeke Lonje</t>
  </si>
  <si>
    <t>Izgradnja kuća Permakultura</t>
  </si>
  <si>
    <t>Obnova mostova</t>
  </si>
  <si>
    <t xml:space="preserve">Izgradnja parkirališta u Ivanić-Gradu </t>
  </si>
  <si>
    <t>Poduzetnički inkubator</t>
  </si>
  <si>
    <t>Školska dvorana uz O.Š. Đ. Deželića</t>
  </si>
  <si>
    <t>Nogostup po mjesnim odborima</t>
  </si>
  <si>
    <t>Osnivanje centra kompetencije</t>
  </si>
  <si>
    <t>Program građenja objekata i uređaja komunalne infrastrukture za 2017. godinu realizirati će se iz sljedećih sredstava:</t>
  </si>
  <si>
    <t>NOVI IZNOS</t>
  </si>
  <si>
    <t>Team building park</t>
  </si>
  <si>
    <t>Podvožnjak Hercegovačka-Gregorkova Boltov brijeg</t>
  </si>
  <si>
    <t>Projekti en. učinkovitosti objekata dječji vrtić Posavski bregi i Ivanić-Grad</t>
  </si>
  <si>
    <t>REKAPITULACIJA:</t>
  </si>
  <si>
    <t>1.</t>
  </si>
  <si>
    <t>2.</t>
  </si>
  <si>
    <t>3.</t>
  </si>
  <si>
    <t>4.</t>
  </si>
  <si>
    <t>5.</t>
  </si>
  <si>
    <t>6.</t>
  </si>
  <si>
    <t>UKUPNO:</t>
  </si>
  <si>
    <t>Željko Pongrac, pravnik kriminalist</t>
  </si>
  <si>
    <t>III. IZMJENE I DOPUNE PROGRAMA</t>
  </si>
  <si>
    <t>NAKNADA ZA PRIDOB. ENER. MIN. SIR. RUDNA R.</t>
  </si>
  <si>
    <t>Širokopojasni Internet nastavak</t>
  </si>
  <si>
    <t>Na temelju članka 30. stavka 4. Zakona o komunalnom gospodarstvu (Narodne novine, broj 36/95, 70/97, 128/99, 57/00, 129/00, 59/01, 26/03, 82/04, 10/04,178/04, 38/09, 79/09, 153/09, 49/11, 84/11, 90/11, 144/12, 94/13, 153/13, 147/14 i 36/15) i članka 35. Statuta Grada Ivanić-Grada (Službeni glasnik, broj 02/14), Gradsko vijeće Grada Ivanić-Grada na svojoj   6. sjednici održanoj dana 20. prosinca 2017. godine donijelo je sljedeće</t>
  </si>
  <si>
    <t>Program građenja objekata i uređaja komunalne infrastrukture za 2017.  usvojen je dana 20.12.2016. na 36. sjednici Gradskog vijeća Grada Ivanić-Grada. I. Izmjene i dopune Programa građenja objekata i uređaja komunalne infrastrukture za 2017. godinu usvojene su dana 30.03.2017. godine na 38. sjednici Gradskog vijeća Grada Ivanić-Grad,  II. Izmjene i dopune Programa građenja objekata i uređaja komunalne infrastrukture za 2017. godinu usvojene su dana 20.07.2017.  te se ovim III. izmjenama i dopunama isti usklađuje s III. rebalanskom proračuna Grada Ivanić-Grada za 2017. godinu  na sljedeći način:</t>
  </si>
  <si>
    <t xml:space="preserve">KLASA:        </t>
  </si>
  <si>
    <t xml:space="preserve">URBROJ:    </t>
  </si>
  <si>
    <t xml:space="preserve">Ivanić-Grad,    . prosinca 2017. </t>
  </si>
  <si>
    <t>III. izmjene i dopune Programa građenja objekata i uređaja komunalne infrastrukture za 2017. godinu stupaju  na snagu danom donošenja, a objavit će se u Službenom glasniku Grada Ivanić-Grada.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</si>
</sst>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\ &quot;kn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3">
    <xf numFmtId="0" fontId="0" fillId="0" borderId="0" xfId="0"/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2" fillId="0" borderId="0" xfId="1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 vertical="center"/>
    </xf>
    <xf numFmtId="4" fontId="4" fillId="0" borderId="11" xfId="0" applyNumberFormat="1" applyFont="1" applyBorder="1" applyAlignment="1"/>
    <xf numFmtId="4" fontId="4" fillId="0" borderId="0" xfId="0" applyNumberFormat="1" applyFont="1" applyBorder="1" applyAlignment="1"/>
    <xf numFmtId="4" fontId="2" fillId="0" borderId="11" xfId="0" applyNumberFormat="1" applyFont="1" applyBorder="1" applyAlignment="1">
      <alignment horizontal="right"/>
    </xf>
    <xf numFmtId="2" fontId="2" fillId="0" borderId="1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4" fontId="7" fillId="0" borderId="11" xfId="0" applyNumberFormat="1" applyFont="1" applyBorder="1" applyAlignment="1">
      <alignment horizontal="right"/>
    </xf>
    <xf numFmtId="4" fontId="4" fillId="0" borderId="11" xfId="0" applyNumberFormat="1" applyFont="1" applyBorder="1" applyAlignment="1">
      <alignment horizontal="right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9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0" fontId="2" fillId="0" borderId="0" xfId="0" applyFont="1"/>
    <xf numFmtId="0" fontId="2" fillId="0" borderId="0" xfId="0" applyFont="1" applyBorder="1" applyAlignment="1">
      <alignment wrapText="1"/>
    </xf>
    <xf numFmtId="4" fontId="8" fillId="0" borderId="0" xfId="0" applyNumberFormat="1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11" fillId="0" borderId="0" xfId="0" applyFont="1"/>
    <xf numFmtId="0" fontId="8" fillId="0" borderId="0" xfId="0" applyFont="1" applyBorder="1" applyAlignment="1">
      <alignment horizontal="left" wrapText="1"/>
    </xf>
    <xf numFmtId="0" fontId="8" fillId="0" borderId="10" xfId="0" applyFont="1" applyBorder="1" applyAlignment="1">
      <alignment horizontal="left" wrapText="1"/>
    </xf>
    <xf numFmtId="0" fontId="12" fillId="2" borderId="1" xfId="0" applyFont="1" applyFill="1" applyBorder="1" applyAlignment="1"/>
    <xf numFmtId="0" fontId="8" fillId="2" borderId="0" xfId="0" applyFont="1" applyFill="1" applyBorder="1" applyAlignment="1"/>
    <xf numFmtId="0" fontId="8" fillId="2" borderId="10" xfId="0" applyFont="1" applyFill="1" applyBorder="1" applyAlignment="1"/>
    <xf numFmtId="0" fontId="8" fillId="0" borderId="10" xfId="0" applyFont="1" applyBorder="1" applyAlignment="1">
      <alignment wrapText="1"/>
    </xf>
    <xf numFmtId="0" fontId="8" fillId="0" borderId="0" xfId="0" applyFont="1"/>
    <xf numFmtId="0" fontId="12" fillId="0" borderId="0" xfId="0" applyFont="1" applyBorder="1" applyAlignment="1">
      <alignment wrapText="1"/>
    </xf>
    <xf numFmtId="0" fontId="8" fillId="0" borderId="0" xfId="0" applyFont="1" applyBorder="1" applyAlignment="1">
      <alignment horizontal="right" wrapText="1"/>
    </xf>
    <xf numFmtId="0" fontId="8" fillId="0" borderId="0" xfId="0" applyFont="1" applyAlignment="1">
      <alignment horizontal="right"/>
    </xf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horizontal="right" wrapText="1"/>
    </xf>
    <xf numFmtId="0" fontId="8" fillId="0" borderId="0" xfId="0" applyFont="1" applyAlignment="1"/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wrapText="1"/>
    </xf>
    <xf numFmtId="4" fontId="8" fillId="0" borderId="8" xfId="0" applyNumberFormat="1" applyFont="1" applyBorder="1" applyAlignment="1"/>
    <xf numFmtId="4" fontId="8" fillId="0" borderId="7" xfId="0" applyNumberFormat="1" applyFont="1" applyBorder="1" applyAlignment="1"/>
    <xf numFmtId="4" fontId="8" fillId="0" borderId="4" xfId="0" applyNumberFormat="1" applyFont="1" applyBorder="1" applyAlignment="1"/>
    <xf numFmtId="4" fontId="8" fillId="0" borderId="6" xfId="0" applyNumberFormat="1" applyFont="1" applyBorder="1" applyAlignment="1"/>
    <xf numFmtId="0" fontId="8" fillId="0" borderId="8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4" fontId="8" fillId="0" borderId="8" xfId="0" applyNumberFormat="1" applyFont="1" applyBorder="1" applyAlignment="1">
      <alignment horizontal="right" wrapText="1"/>
    </xf>
    <xf numFmtId="4" fontId="8" fillId="0" borderId="7" xfId="0" applyNumberFormat="1" applyFont="1" applyBorder="1" applyAlignment="1">
      <alignment horizontal="right" wrapText="1"/>
    </xf>
    <xf numFmtId="0" fontId="11" fillId="0" borderId="4" xfId="0" applyFont="1" applyBorder="1" applyAlignment="1">
      <alignment horizontal="right" wrapText="1"/>
    </xf>
    <xf numFmtId="0" fontId="11" fillId="0" borderId="6" xfId="0" applyFont="1" applyBorder="1" applyAlignment="1">
      <alignment horizontal="right" wrapText="1"/>
    </xf>
    <xf numFmtId="0" fontId="8" fillId="0" borderId="8" xfId="0" applyFont="1" applyBorder="1" applyAlignment="1"/>
    <xf numFmtId="0" fontId="8" fillId="0" borderId="9" xfId="0" applyFont="1" applyBorder="1" applyAlignment="1"/>
    <xf numFmtId="0" fontId="8" fillId="0" borderId="7" xfId="0" applyFont="1" applyBorder="1" applyAlignment="1"/>
    <xf numFmtId="0" fontId="8" fillId="0" borderId="4" xfId="0" applyFont="1" applyBorder="1" applyAlignment="1"/>
    <xf numFmtId="0" fontId="8" fillId="0" borderId="5" xfId="0" applyFont="1" applyBorder="1" applyAlignment="1"/>
    <xf numFmtId="0" fontId="8" fillId="0" borderId="6" xfId="0" applyFont="1" applyBorder="1" applyAlignment="1"/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4" fontId="8" fillId="0" borderId="4" xfId="0" applyNumberFormat="1" applyFont="1" applyBorder="1" applyAlignment="1">
      <alignment horizontal="right" wrapText="1"/>
    </xf>
    <xf numFmtId="4" fontId="8" fillId="0" borderId="6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/>
    </xf>
    <xf numFmtId="4" fontId="12" fillId="2" borderId="3" xfId="0" applyNumberFormat="1" applyFont="1" applyFill="1" applyBorder="1" applyAlignment="1">
      <alignment horizontal="center"/>
    </xf>
    <xf numFmtId="164" fontId="8" fillId="0" borderId="0" xfId="0" applyNumberFormat="1" applyFont="1" applyBorder="1" applyAlignment="1">
      <alignment horizontal="right" wrapText="1"/>
    </xf>
    <xf numFmtId="164" fontId="11" fillId="0" borderId="0" xfId="0" applyNumberFormat="1" applyFont="1" applyAlignment="1">
      <alignment horizontal="right" wrapText="1"/>
    </xf>
    <xf numFmtId="164" fontId="12" fillId="0" borderId="2" xfId="0" applyNumberFormat="1" applyFont="1" applyBorder="1" applyAlignment="1">
      <alignment horizontal="right" wrapText="1"/>
    </xf>
    <xf numFmtId="164" fontId="13" fillId="0" borderId="3" xfId="0" applyNumberFormat="1" applyFont="1" applyBorder="1" applyAlignment="1">
      <alignment horizontal="right" wrapText="1"/>
    </xf>
    <xf numFmtId="0" fontId="8" fillId="0" borderId="8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4" fontId="8" fillId="0" borderId="8" xfId="0" applyNumberFormat="1" applyFont="1" applyBorder="1" applyAlignment="1">
      <alignment horizontal="right"/>
    </xf>
    <xf numFmtId="4" fontId="8" fillId="0" borderId="7" xfId="0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/>
    </xf>
    <xf numFmtId="4" fontId="8" fillId="0" borderId="6" xfId="0" applyNumberFormat="1" applyFont="1" applyBorder="1" applyAlignment="1">
      <alignment horizontal="right"/>
    </xf>
    <xf numFmtId="0" fontId="8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left" vertical="justify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" fontId="0" fillId="0" borderId="9" xfId="0" applyNumberForma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4" fontId="8" fillId="0" borderId="8" xfId="1" applyNumberFormat="1" applyFont="1" applyBorder="1" applyAlignment="1"/>
    <xf numFmtId="4" fontId="8" fillId="0" borderId="7" xfId="1" applyNumberFormat="1" applyFont="1" applyBorder="1" applyAlignment="1"/>
    <xf numFmtId="4" fontId="8" fillId="0" borderId="4" xfId="1" applyNumberFormat="1" applyFont="1" applyBorder="1" applyAlignment="1"/>
    <xf numFmtId="4" fontId="8" fillId="0" borderId="6" xfId="1" applyNumberFormat="1" applyFont="1" applyBorder="1" applyAlignment="1"/>
    <xf numFmtId="0" fontId="12" fillId="0" borderId="8" xfId="0" applyFont="1" applyBorder="1" applyAlignment="1"/>
    <xf numFmtId="0" fontId="12" fillId="0" borderId="9" xfId="0" applyFont="1" applyBorder="1" applyAlignment="1"/>
    <xf numFmtId="0" fontId="12" fillId="0" borderId="7" xfId="0" applyFont="1" applyBorder="1" applyAlignment="1"/>
    <xf numFmtId="0" fontId="12" fillId="0" borderId="4" xfId="0" applyFont="1" applyBorder="1" applyAlignment="1"/>
    <xf numFmtId="0" fontId="12" fillId="0" borderId="5" xfId="0" applyFont="1" applyBorder="1" applyAlignment="1"/>
    <xf numFmtId="0" fontId="12" fillId="0" borderId="6" xfId="0" applyFont="1" applyBorder="1" applyAlignment="1"/>
    <xf numFmtId="4" fontId="12" fillId="0" borderId="8" xfId="0" applyNumberFormat="1" applyFont="1" applyBorder="1" applyAlignment="1"/>
    <xf numFmtId="4" fontId="12" fillId="0" borderId="7" xfId="0" applyNumberFormat="1" applyFont="1" applyBorder="1" applyAlignment="1"/>
    <xf numFmtId="4" fontId="12" fillId="0" borderId="4" xfId="0" applyNumberFormat="1" applyFont="1" applyBorder="1" applyAlignment="1"/>
    <xf numFmtId="4" fontId="12" fillId="0" borderId="6" xfId="0" applyNumberFormat="1" applyFont="1" applyBorder="1" applyAlignment="1"/>
    <xf numFmtId="0" fontId="14" fillId="2" borderId="8" xfId="0" applyFont="1" applyFill="1" applyBorder="1" applyAlignment="1"/>
    <xf numFmtId="0" fontId="14" fillId="2" borderId="9" xfId="0" applyFont="1" applyFill="1" applyBorder="1" applyAlignment="1"/>
    <xf numFmtId="0" fontId="14" fillId="2" borderId="7" xfId="0" applyFont="1" applyFill="1" applyBorder="1" applyAlignment="1"/>
    <xf numFmtId="0" fontId="14" fillId="2" borderId="4" xfId="0" applyFont="1" applyFill="1" applyBorder="1" applyAlignment="1"/>
    <xf numFmtId="0" fontId="14" fillId="2" borderId="5" xfId="0" applyFont="1" applyFill="1" applyBorder="1" applyAlignment="1"/>
    <xf numFmtId="0" fontId="14" fillId="2" borderId="6" xfId="0" applyFont="1" applyFill="1" applyBorder="1" applyAlignment="1"/>
    <xf numFmtId="4" fontId="12" fillId="2" borderId="8" xfId="0" applyNumberFormat="1" applyFont="1" applyFill="1" applyBorder="1" applyAlignment="1">
      <alignment horizontal="center"/>
    </xf>
    <xf numFmtId="4" fontId="12" fillId="2" borderId="7" xfId="0" applyNumberFormat="1" applyFont="1" applyFill="1" applyBorder="1" applyAlignment="1">
      <alignment horizontal="center"/>
    </xf>
    <xf numFmtId="4" fontId="12" fillId="2" borderId="4" xfId="0" applyNumberFormat="1" applyFont="1" applyFill="1" applyBorder="1" applyAlignment="1">
      <alignment horizontal="center"/>
    </xf>
    <xf numFmtId="4" fontId="12" fillId="2" borderId="6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2" fillId="2" borderId="8" xfId="0" applyFont="1" applyFill="1" applyBorder="1" applyAlignment="1"/>
    <xf numFmtId="0" fontId="12" fillId="2" borderId="9" xfId="0" applyFont="1" applyFill="1" applyBorder="1" applyAlignment="1"/>
    <xf numFmtId="0" fontId="12" fillId="2" borderId="7" xfId="0" applyFont="1" applyFill="1" applyBorder="1" applyAlignment="1"/>
    <xf numFmtId="0" fontId="12" fillId="2" borderId="4" xfId="0" applyFont="1" applyFill="1" applyBorder="1" applyAlignment="1"/>
    <xf numFmtId="0" fontId="12" fillId="2" borderId="5" xfId="0" applyFont="1" applyFill="1" applyBorder="1" applyAlignment="1"/>
    <xf numFmtId="0" fontId="12" fillId="2" borderId="6" xfId="0" applyFont="1" applyFill="1" applyBorder="1" applyAlignment="1"/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7"/>
  <sheetViews>
    <sheetView tabSelected="1" topLeftCell="A181" workbookViewId="0">
      <selection activeCell="B190" sqref="B190:G190"/>
    </sheetView>
  </sheetViews>
  <sheetFormatPr defaultRowHeight="15" x14ac:dyDescent="0.25"/>
  <cols>
    <col min="1" max="1" width="7.5703125" customWidth="1"/>
    <col min="2" max="2" width="52.85546875" customWidth="1"/>
    <col min="3" max="3" width="0.7109375" hidden="1" customWidth="1"/>
    <col min="4" max="4" width="9" hidden="1" customWidth="1"/>
    <col min="5" max="5" width="23.5703125" hidden="1" customWidth="1"/>
    <col min="7" max="7" width="21.140625" customWidth="1"/>
    <col min="8" max="8" width="7" customWidth="1"/>
    <col min="9" max="9" width="5.28515625" customWidth="1"/>
  </cols>
  <sheetData>
    <row r="2" spans="2:9" ht="102" customHeight="1" x14ac:dyDescent="0.25">
      <c r="B2" s="100" t="s">
        <v>58</v>
      </c>
      <c r="C2" s="101"/>
      <c r="D2" s="101"/>
      <c r="E2" s="101"/>
      <c r="F2" s="101"/>
      <c r="G2" s="101"/>
      <c r="H2" s="16"/>
      <c r="I2" s="16"/>
    </row>
    <row r="4" spans="2:9" ht="15" customHeight="1" x14ac:dyDescent="0.25">
      <c r="B4" s="102" t="s">
        <v>55</v>
      </c>
      <c r="C4" s="103"/>
      <c r="D4" s="103"/>
      <c r="E4" s="103"/>
      <c r="F4" s="103"/>
      <c r="G4" s="103"/>
      <c r="H4" s="2"/>
      <c r="I4" s="2"/>
    </row>
    <row r="5" spans="2:9" ht="35.25" customHeight="1" x14ac:dyDescent="0.25">
      <c r="B5" s="102" t="s">
        <v>25</v>
      </c>
      <c r="C5" s="103"/>
      <c r="D5" s="103"/>
      <c r="E5" s="103"/>
      <c r="F5" s="103"/>
      <c r="G5" s="103"/>
      <c r="H5" s="2"/>
      <c r="I5" s="2"/>
    </row>
    <row r="7" spans="2:9" x14ac:dyDescent="0.25">
      <c r="B7" s="79" t="s">
        <v>2</v>
      </c>
      <c r="C7" s="79"/>
      <c r="D7" s="79"/>
      <c r="E7" s="79"/>
      <c r="F7" s="79"/>
      <c r="G7" s="79"/>
      <c r="H7" s="79"/>
      <c r="I7" s="79"/>
    </row>
    <row r="8" spans="2:9" ht="39" customHeight="1" x14ac:dyDescent="0.25">
      <c r="H8" s="22"/>
      <c r="I8" s="22"/>
    </row>
    <row r="9" spans="2:9" ht="94.5" customHeight="1" x14ac:dyDescent="0.25">
      <c r="B9" s="98" t="s">
        <v>59</v>
      </c>
      <c r="C9" s="99"/>
      <c r="D9" s="99"/>
      <c r="E9" s="99"/>
      <c r="F9" s="99"/>
      <c r="G9" s="99"/>
      <c r="H9" s="1"/>
      <c r="I9" s="1"/>
    </row>
    <row r="10" spans="2:9" ht="26.25" customHeight="1" x14ac:dyDescent="0.25">
      <c r="B10" s="105" t="s">
        <v>0</v>
      </c>
      <c r="C10" s="106"/>
      <c r="D10" s="106"/>
      <c r="E10" s="107"/>
      <c r="F10" s="108" t="s">
        <v>42</v>
      </c>
      <c r="G10" s="109"/>
      <c r="H10" s="3"/>
      <c r="I10" s="3"/>
    </row>
    <row r="11" spans="2:9" x14ac:dyDescent="0.25">
      <c r="B11" s="59" t="s">
        <v>26</v>
      </c>
      <c r="C11" s="60"/>
      <c r="D11" s="60"/>
      <c r="E11" s="61"/>
      <c r="F11" s="92">
        <v>1109000</v>
      </c>
      <c r="G11" s="93"/>
      <c r="H11" s="4"/>
      <c r="I11" s="4"/>
    </row>
    <row r="12" spans="2:9" x14ac:dyDescent="0.25">
      <c r="B12" s="62"/>
      <c r="C12" s="63"/>
      <c r="D12" s="63"/>
      <c r="E12" s="64"/>
      <c r="F12" s="94"/>
      <c r="G12" s="95"/>
      <c r="H12" s="4"/>
      <c r="I12" s="4"/>
    </row>
    <row r="13" spans="2:9" x14ac:dyDescent="0.25">
      <c r="B13" s="86" t="s">
        <v>45</v>
      </c>
      <c r="C13" s="87"/>
      <c r="D13" s="87"/>
      <c r="E13" s="88"/>
      <c r="F13" s="92">
        <v>240000</v>
      </c>
      <c r="G13" s="93"/>
      <c r="H13" s="4"/>
      <c r="I13" s="4"/>
    </row>
    <row r="14" spans="2:9" x14ac:dyDescent="0.25">
      <c r="B14" s="89"/>
      <c r="C14" s="90"/>
      <c r="D14" s="90"/>
      <c r="E14" s="91"/>
      <c r="F14" s="94"/>
      <c r="G14" s="95"/>
      <c r="H14" s="4"/>
      <c r="I14" s="4"/>
    </row>
    <row r="15" spans="2:9" x14ac:dyDescent="0.25">
      <c r="B15" s="86" t="s">
        <v>27</v>
      </c>
      <c r="C15" s="87"/>
      <c r="D15" s="87"/>
      <c r="E15" s="88"/>
      <c r="F15" s="55">
        <v>1494500</v>
      </c>
      <c r="G15" s="56"/>
      <c r="H15" s="4"/>
      <c r="I15" s="4"/>
    </row>
    <row r="16" spans="2:9" x14ac:dyDescent="0.25">
      <c r="B16" s="89"/>
      <c r="C16" s="90"/>
      <c r="D16" s="90"/>
      <c r="E16" s="91"/>
      <c r="F16" s="57"/>
      <c r="G16" s="58"/>
      <c r="H16" s="4"/>
      <c r="I16" s="4"/>
    </row>
    <row r="17" spans="1:9" x14ac:dyDescent="0.25">
      <c r="B17" s="86" t="s">
        <v>57</v>
      </c>
      <c r="C17" s="87"/>
      <c r="D17" s="87"/>
      <c r="E17" s="88"/>
      <c r="F17" s="55">
        <v>380000</v>
      </c>
      <c r="G17" s="56"/>
      <c r="H17" s="4"/>
      <c r="I17" s="4"/>
    </row>
    <row r="18" spans="1:9" x14ac:dyDescent="0.25">
      <c r="B18" s="89"/>
      <c r="C18" s="90"/>
      <c r="D18" s="90"/>
      <c r="E18" s="91"/>
      <c r="F18" s="57"/>
      <c r="G18" s="58"/>
      <c r="H18" s="4"/>
      <c r="I18" s="4"/>
    </row>
    <row r="19" spans="1:9" x14ac:dyDescent="0.25">
      <c r="B19" s="86" t="s">
        <v>24</v>
      </c>
      <c r="C19" s="87"/>
      <c r="D19" s="87"/>
      <c r="E19" s="88"/>
      <c r="F19" s="55">
        <v>100000</v>
      </c>
      <c r="G19" s="56"/>
      <c r="H19" s="4"/>
      <c r="I19" s="4"/>
    </row>
    <row r="20" spans="1:9" x14ac:dyDescent="0.25">
      <c r="B20" s="89"/>
      <c r="C20" s="90"/>
      <c r="D20" s="90"/>
      <c r="E20" s="91"/>
      <c r="F20" s="57"/>
      <c r="G20" s="58"/>
      <c r="H20" s="4"/>
      <c r="I20" s="4"/>
    </row>
    <row r="21" spans="1:9" x14ac:dyDescent="0.25">
      <c r="A21" s="30"/>
      <c r="B21" s="59" t="s">
        <v>15</v>
      </c>
      <c r="C21" s="60"/>
      <c r="D21" s="60"/>
      <c r="E21" s="61"/>
      <c r="F21" s="92">
        <v>1030000</v>
      </c>
      <c r="G21" s="93"/>
      <c r="H21" s="4"/>
      <c r="I21" s="4"/>
    </row>
    <row r="22" spans="1:9" x14ac:dyDescent="0.25">
      <c r="A22" s="30"/>
      <c r="B22" s="62"/>
      <c r="C22" s="63"/>
      <c r="D22" s="63"/>
      <c r="E22" s="64"/>
      <c r="F22" s="94"/>
      <c r="G22" s="95"/>
      <c r="H22" s="4"/>
      <c r="I22" s="4"/>
    </row>
    <row r="23" spans="1:9" x14ac:dyDescent="0.25">
      <c r="B23" s="86" t="s">
        <v>28</v>
      </c>
      <c r="C23" s="87"/>
      <c r="D23" s="87"/>
      <c r="E23" s="88"/>
      <c r="F23" s="92">
        <v>0</v>
      </c>
      <c r="G23" s="93"/>
      <c r="H23" s="4"/>
      <c r="I23" s="4"/>
    </row>
    <row r="24" spans="1:9" x14ac:dyDescent="0.25">
      <c r="B24" s="89"/>
      <c r="C24" s="90"/>
      <c r="D24" s="90"/>
      <c r="E24" s="91"/>
      <c r="F24" s="94"/>
      <c r="G24" s="95"/>
      <c r="H24" s="4"/>
      <c r="I24" s="4"/>
    </row>
    <row r="25" spans="1:9" x14ac:dyDescent="0.25">
      <c r="B25" s="49" t="s">
        <v>44</v>
      </c>
      <c r="C25" s="50"/>
      <c r="D25" s="50"/>
      <c r="E25" s="51"/>
      <c r="F25" s="55">
        <v>126000</v>
      </c>
      <c r="G25" s="56"/>
      <c r="H25" s="4"/>
      <c r="I25" s="4"/>
    </row>
    <row r="26" spans="1:9" x14ac:dyDescent="0.25">
      <c r="B26" s="52"/>
      <c r="C26" s="53"/>
      <c r="D26" s="53"/>
      <c r="E26" s="54"/>
      <c r="F26" s="57"/>
      <c r="G26" s="58"/>
      <c r="H26" s="4"/>
      <c r="I26" s="4"/>
    </row>
    <row r="27" spans="1:9" ht="15" customHeight="1" x14ac:dyDescent="0.25">
      <c r="B27" s="49" t="s">
        <v>16</v>
      </c>
      <c r="C27" s="50"/>
      <c r="D27" s="50"/>
      <c r="E27" s="51"/>
      <c r="F27" s="55">
        <v>100000</v>
      </c>
      <c r="G27" s="56"/>
      <c r="H27" s="4"/>
      <c r="I27" s="4"/>
    </row>
    <row r="28" spans="1:9" x14ac:dyDescent="0.25">
      <c r="B28" s="52"/>
      <c r="C28" s="53"/>
      <c r="D28" s="53"/>
      <c r="E28" s="54"/>
      <c r="F28" s="57"/>
      <c r="G28" s="58"/>
      <c r="H28" s="4"/>
      <c r="I28" s="4"/>
    </row>
    <row r="29" spans="1:9" x14ac:dyDescent="0.25">
      <c r="B29" s="86" t="s">
        <v>29</v>
      </c>
      <c r="C29" s="31"/>
      <c r="D29" s="31"/>
      <c r="E29" s="32"/>
      <c r="F29" s="92">
        <v>300000</v>
      </c>
      <c r="G29" s="93"/>
      <c r="H29" s="4"/>
      <c r="I29" s="4"/>
    </row>
    <row r="30" spans="1:9" x14ac:dyDescent="0.25">
      <c r="B30" s="89"/>
      <c r="C30" s="31"/>
      <c r="D30" s="31"/>
      <c r="E30" s="32"/>
      <c r="F30" s="94"/>
      <c r="G30" s="95"/>
      <c r="H30" s="4"/>
      <c r="I30" s="4"/>
    </row>
    <row r="31" spans="1:9" ht="15" customHeight="1" x14ac:dyDescent="0.25">
      <c r="B31" s="86" t="s">
        <v>17</v>
      </c>
      <c r="C31" s="87"/>
      <c r="D31" s="87"/>
      <c r="E31" s="88"/>
      <c r="F31" s="55">
        <v>2285000</v>
      </c>
      <c r="G31" s="56"/>
      <c r="H31" s="4"/>
      <c r="I31" s="4"/>
    </row>
    <row r="32" spans="1:9" x14ac:dyDescent="0.25">
      <c r="B32" s="89"/>
      <c r="C32" s="90"/>
      <c r="D32" s="90"/>
      <c r="E32" s="91"/>
      <c r="F32" s="57"/>
      <c r="G32" s="58"/>
      <c r="H32" s="4"/>
      <c r="I32" s="4"/>
    </row>
    <row r="33" spans="2:9" ht="15" customHeight="1" x14ac:dyDescent="0.25">
      <c r="B33" s="49" t="s">
        <v>30</v>
      </c>
      <c r="C33" s="50"/>
      <c r="D33" s="50"/>
      <c r="E33" s="51"/>
      <c r="F33" s="92">
        <v>5500000</v>
      </c>
      <c r="G33" s="93"/>
      <c r="H33" s="5"/>
      <c r="I33" s="5"/>
    </row>
    <row r="34" spans="2:9" x14ac:dyDescent="0.25">
      <c r="B34" s="52"/>
      <c r="C34" s="53"/>
      <c r="D34" s="53"/>
      <c r="E34" s="54"/>
      <c r="F34" s="94"/>
      <c r="G34" s="95"/>
      <c r="H34" s="5"/>
      <c r="I34" s="5"/>
    </row>
    <row r="35" spans="2:9" x14ac:dyDescent="0.25">
      <c r="B35" s="69" t="s">
        <v>31</v>
      </c>
      <c r="C35" s="70"/>
      <c r="D35" s="70"/>
      <c r="E35" s="71"/>
      <c r="F35" s="55">
        <v>0</v>
      </c>
      <c r="G35" s="56"/>
      <c r="H35" s="5"/>
      <c r="I35" s="5"/>
    </row>
    <row r="36" spans="2:9" x14ac:dyDescent="0.25">
      <c r="B36" s="72"/>
      <c r="C36" s="73"/>
      <c r="D36" s="73"/>
      <c r="E36" s="74"/>
      <c r="F36" s="57"/>
      <c r="G36" s="58"/>
      <c r="H36" s="5"/>
      <c r="I36" s="5"/>
    </row>
    <row r="37" spans="2:9" x14ac:dyDescent="0.25">
      <c r="B37" s="69" t="s">
        <v>18</v>
      </c>
      <c r="C37" s="70"/>
      <c r="D37" s="70"/>
      <c r="E37" s="71"/>
      <c r="F37" s="55">
        <v>130000</v>
      </c>
      <c r="G37" s="56"/>
      <c r="H37" s="4"/>
      <c r="I37" s="4"/>
    </row>
    <row r="38" spans="2:9" x14ac:dyDescent="0.25">
      <c r="B38" s="72"/>
      <c r="C38" s="73"/>
      <c r="D38" s="73"/>
      <c r="E38" s="74"/>
      <c r="F38" s="57"/>
      <c r="G38" s="58"/>
      <c r="H38" s="4"/>
      <c r="I38" s="4"/>
    </row>
    <row r="39" spans="2:9" x14ac:dyDescent="0.25">
      <c r="B39" s="69" t="s">
        <v>43</v>
      </c>
      <c r="C39" s="70"/>
      <c r="D39" s="70"/>
      <c r="E39" s="71"/>
      <c r="F39" s="55">
        <v>500000</v>
      </c>
      <c r="G39" s="56"/>
      <c r="H39" s="4"/>
      <c r="I39" s="4"/>
    </row>
    <row r="40" spans="2:9" x14ac:dyDescent="0.25">
      <c r="B40" s="72"/>
      <c r="C40" s="73"/>
      <c r="D40" s="73"/>
      <c r="E40" s="74"/>
      <c r="F40" s="57"/>
      <c r="G40" s="58"/>
      <c r="H40" s="4"/>
      <c r="I40" s="4"/>
    </row>
    <row r="41" spans="2:9" x14ac:dyDescent="0.25">
      <c r="B41" s="69" t="s">
        <v>32</v>
      </c>
      <c r="C41" s="70"/>
      <c r="D41" s="70"/>
      <c r="E41" s="71"/>
      <c r="F41" s="55">
        <v>254000</v>
      </c>
      <c r="G41" s="56"/>
      <c r="H41" s="4"/>
      <c r="I41" s="4"/>
    </row>
    <row r="42" spans="2:9" x14ac:dyDescent="0.25">
      <c r="B42" s="72"/>
      <c r="C42" s="73"/>
      <c r="D42" s="73"/>
      <c r="E42" s="74"/>
      <c r="F42" s="57"/>
      <c r="G42" s="58"/>
      <c r="H42" s="4"/>
      <c r="I42" s="4"/>
    </row>
    <row r="43" spans="2:9" x14ac:dyDescent="0.25">
      <c r="B43" s="69" t="s">
        <v>33</v>
      </c>
      <c r="C43" s="70"/>
      <c r="D43" s="70"/>
      <c r="E43" s="71"/>
      <c r="F43" s="55">
        <v>0</v>
      </c>
      <c r="G43" s="56"/>
      <c r="H43" s="4"/>
      <c r="I43" s="4"/>
    </row>
    <row r="44" spans="2:9" x14ac:dyDescent="0.25">
      <c r="B44" s="72"/>
      <c r="C44" s="73"/>
      <c r="D44" s="73"/>
      <c r="E44" s="74"/>
      <c r="F44" s="57"/>
      <c r="G44" s="58"/>
      <c r="H44" s="4"/>
      <c r="I44" s="4"/>
    </row>
    <row r="45" spans="2:9" x14ac:dyDescent="0.25">
      <c r="B45" s="69" t="s">
        <v>34</v>
      </c>
      <c r="C45" s="70"/>
      <c r="D45" s="70"/>
      <c r="E45" s="71"/>
      <c r="F45" s="55">
        <v>0</v>
      </c>
      <c r="G45" s="56"/>
      <c r="H45" s="4"/>
      <c r="I45" s="4"/>
    </row>
    <row r="46" spans="2:9" x14ac:dyDescent="0.25">
      <c r="B46" s="72"/>
      <c r="C46" s="73"/>
      <c r="D46" s="73"/>
      <c r="E46" s="74"/>
      <c r="F46" s="57"/>
      <c r="G46" s="58"/>
      <c r="H46" s="5"/>
      <c r="I46" s="4"/>
    </row>
    <row r="47" spans="2:9" x14ac:dyDescent="0.25">
      <c r="B47" s="69" t="s">
        <v>35</v>
      </c>
      <c r="C47" s="70"/>
      <c r="D47" s="70"/>
      <c r="E47" s="71"/>
      <c r="F47" s="112">
        <v>670000</v>
      </c>
      <c r="G47" s="113"/>
      <c r="H47" s="5"/>
      <c r="I47" s="5"/>
    </row>
    <row r="48" spans="2:9" x14ac:dyDescent="0.25">
      <c r="B48" s="72"/>
      <c r="C48" s="73"/>
      <c r="D48" s="73"/>
      <c r="E48" s="74"/>
      <c r="F48" s="114"/>
      <c r="G48" s="115"/>
      <c r="H48" s="5"/>
      <c r="I48" s="5"/>
    </row>
    <row r="49" spans="2:9" x14ac:dyDescent="0.25">
      <c r="B49" s="69" t="s">
        <v>36</v>
      </c>
      <c r="C49" s="70"/>
      <c r="D49" s="70"/>
      <c r="E49" s="71"/>
      <c r="F49" s="55">
        <v>230000</v>
      </c>
      <c r="G49" s="56"/>
      <c r="H49" s="4"/>
      <c r="I49" s="4"/>
    </row>
    <row r="50" spans="2:9" x14ac:dyDescent="0.25">
      <c r="B50" s="72"/>
      <c r="C50" s="73"/>
      <c r="D50" s="73"/>
      <c r="E50" s="74"/>
      <c r="F50" s="57"/>
      <c r="G50" s="58"/>
      <c r="H50" s="4"/>
      <c r="I50" s="4"/>
    </row>
    <row r="51" spans="2:9" x14ac:dyDescent="0.25">
      <c r="B51" s="69" t="s">
        <v>39</v>
      </c>
      <c r="C51" s="70"/>
      <c r="D51" s="70"/>
      <c r="E51" s="71"/>
      <c r="F51" s="55">
        <v>200000</v>
      </c>
      <c r="G51" s="56"/>
      <c r="H51" s="4"/>
      <c r="I51" s="4"/>
    </row>
    <row r="52" spans="2:9" x14ac:dyDescent="0.25">
      <c r="B52" s="72"/>
      <c r="C52" s="73"/>
      <c r="D52" s="73"/>
      <c r="E52" s="74"/>
      <c r="F52" s="57"/>
      <c r="G52" s="58"/>
      <c r="H52" s="4"/>
      <c r="I52" s="4"/>
    </row>
    <row r="53" spans="2:9" x14ac:dyDescent="0.25">
      <c r="B53" s="69" t="s">
        <v>19</v>
      </c>
      <c r="C53" s="70"/>
      <c r="D53" s="70"/>
      <c r="E53" s="71"/>
      <c r="F53" s="55">
        <v>4579000</v>
      </c>
      <c r="G53" s="56"/>
      <c r="H53" s="4"/>
      <c r="I53" s="4"/>
    </row>
    <row r="54" spans="2:9" x14ac:dyDescent="0.25">
      <c r="B54" s="72"/>
      <c r="C54" s="73"/>
      <c r="D54" s="73"/>
      <c r="E54" s="74"/>
      <c r="F54" s="57"/>
      <c r="G54" s="58"/>
      <c r="H54" s="4"/>
      <c r="I54" s="4"/>
    </row>
    <row r="55" spans="2:9" x14ac:dyDescent="0.25">
      <c r="B55" s="69" t="s">
        <v>20</v>
      </c>
      <c r="C55" s="70"/>
      <c r="D55" s="70"/>
      <c r="E55" s="71"/>
      <c r="F55" s="55">
        <v>3495000</v>
      </c>
      <c r="G55" s="56"/>
      <c r="H55" s="4"/>
      <c r="I55" s="4"/>
    </row>
    <row r="56" spans="2:9" x14ac:dyDescent="0.25">
      <c r="B56" s="72"/>
      <c r="C56" s="73"/>
      <c r="D56" s="73"/>
      <c r="E56" s="74"/>
      <c r="F56" s="57"/>
      <c r="G56" s="58"/>
      <c r="H56" s="4"/>
      <c r="I56" s="4"/>
    </row>
    <row r="57" spans="2:9" ht="15" customHeight="1" x14ac:dyDescent="0.25">
      <c r="B57" s="49" t="s">
        <v>21</v>
      </c>
      <c r="C57" s="50"/>
      <c r="D57" s="50"/>
      <c r="E57" s="51"/>
      <c r="F57" s="55">
        <v>12463800</v>
      </c>
      <c r="G57" s="56"/>
      <c r="H57" s="4"/>
      <c r="I57" s="4"/>
    </row>
    <row r="58" spans="2:9" ht="16.5" customHeight="1" x14ac:dyDescent="0.25">
      <c r="B58" s="52"/>
      <c r="C58" s="53"/>
      <c r="D58" s="53"/>
      <c r="E58" s="54"/>
      <c r="F58" s="57"/>
      <c r="G58" s="58"/>
      <c r="H58" s="4"/>
      <c r="I58" s="4"/>
    </row>
    <row r="59" spans="2:9" ht="16.5" customHeight="1" x14ac:dyDescent="0.25">
      <c r="B59" s="49" t="s">
        <v>37</v>
      </c>
      <c r="C59" s="50"/>
      <c r="D59" s="50"/>
      <c r="E59" s="51"/>
      <c r="F59" s="55">
        <v>470000</v>
      </c>
      <c r="G59" s="56"/>
      <c r="H59" s="4"/>
      <c r="I59" s="4"/>
    </row>
    <row r="60" spans="2:9" ht="16.5" customHeight="1" x14ac:dyDescent="0.25">
      <c r="B60" s="52"/>
      <c r="C60" s="53"/>
      <c r="D60" s="53"/>
      <c r="E60" s="54"/>
      <c r="F60" s="57"/>
      <c r="G60" s="58"/>
      <c r="H60" s="4"/>
      <c r="I60" s="4"/>
    </row>
    <row r="61" spans="2:9" x14ac:dyDescent="0.25">
      <c r="B61" s="69" t="s">
        <v>22</v>
      </c>
      <c r="C61" s="70"/>
      <c r="D61" s="70"/>
      <c r="E61" s="71"/>
      <c r="F61" s="55">
        <v>0</v>
      </c>
      <c r="G61" s="56"/>
      <c r="H61" s="4"/>
      <c r="I61" s="4"/>
    </row>
    <row r="62" spans="2:9" x14ac:dyDescent="0.25">
      <c r="B62" s="72"/>
      <c r="C62" s="73"/>
      <c r="D62" s="73"/>
      <c r="E62" s="74"/>
      <c r="F62" s="57"/>
      <c r="G62" s="58"/>
      <c r="H62" s="4"/>
      <c r="I62" s="4"/>
    </row>
    <row r="63" spans="2:9" ht="15" customHeight="1" x14ac:dyDescent="0.25">
      <c r="B63" s="49" t="s">
        <v>23</v>
      </c>
      <c r="C63" s="50"/>
      <c r="D63" s="50"/>
      <c r="E63" s="51"/>
      <c r="F63" s="55">
        <v>0</v>
      </c>
      <c r="G63" s="56"/>
      <c r="H63" s="6"/>
      <c r="I63" s="6"/>
    </row>
    <row r="64" spans="2:9" x14ac:dyDescent="0.25">
      <c r="B64" s="52"/>
      <c r="C64" s="53"/>
      <c r="D64" s="53"/>
      <c r="E64" s="54"/>
      <c r="F64" s="57"/>
      <c r="G64" s="58"/>
      <c r="H64" s="6"/>
      <c r="I64" s="6"/>
    </row>
    <row r="65" spans="1:9" x14ac:dyDescent="0.25">
      <c r="B65" s="49" t="s">
        <v>38</v>
      </c>
      <c r="C65" s="50"/>
      <c r="D65" s="50"/>
      <c r="E65" s="51"/>
      <c r="F65" s="55">
        <v>0</v>
      </c>
      <c r="G65" s="56"/>
      <c r="H65" s="4"/>
      <c r="I65" s="4"/>
    </row>
    <row r="66" spans="1:9" x14ac:dyDescent="0.25">
      <c r="B66" s="52"/>
      <c r="C66" s="53"/>
      <c r="D66" s="53"/>
      <c r="E66" s="54"/>
      <c r="F66" s="57"/>
      <c r="G66" s="58"/>
      <c r="H66" s="4"/>
      <c r="I66" s="4"/>
    </row>
    <row r="67" spans="1:9" x14ac:dyDescent="0.25">
      <c r="B67" s="49" t="s">
        <v>40</v>
      </c>
      <c r="C67" s="50"/>
      <c r="D67" s="50"/>
      <c r="E67" s="51"/>
      <c r="F67" s="55">
        <v>0</v>
      </c>
      <c r="G67" s="56"/>
      <c r="H67" s="4"/>
      <c r="I67" s="4"/>
    </row>
    <row r="68" spans="1:9" x14ac:dyDescent="0.25">
      <c r="B68" s="52"/>
      <c r="C68" s="53"/>
      <c r="D68" s="53"/>
      <c r="E68" s="54"/>
      <c r="F68" s="57"/>
      <c r="G68" s="58"/>
      <c r="H68" s="4"/>
      <c r="I68" s="4"/>
    </row>
    <row r="69" spans="1:9" x14ac:dyDescent="0.25">
      <c r="B69" s="116" t="s">
        <v>1</v>
      </c>
      <c r="C69" s="117"/>
      <c r="D69" s="117"/>
      <c r="E69" s="118"/>
      <c r="F69" s="122">
        <f>SUM(F11:G68)</f>
        <v>35656300</v>
      </c>
      <c r="G69" s="123"/>
      <c r="H69" s="7"/>
      <c r="I69" s="7"/>
    </row>
    <row r="70" spans="1:9" x14ac:dyDescent="0.25">
      <c r="B70" s="119"/>
      <c r="C70" s="120"/>
      <c r="D70" s="120"/>
      <c r="E70" s="121"/>
      <c r="F70" s="124"/>
      <c r="G70" s="125"/>
      <c r="H70" s="7"/>
      <c r="I70" s="7"/>
    </row>
    <row r="71" spans="1:9" x14ac:dyDescent="0.25">
      <c r="F71" s="104"/>
      <c r="G71" s="104"/>
      <c r="H71" s="110"/>
      <c r="I71" s="110"/>
    </row>
    <row r="72" spans="1:9" x14ac:dyDescent="0.25">
      <c r="B72" s="111" t="s">
        <v>3</v>
      </c>
      <c r="C72" s="111"/>
      <c r="D72" s="111"/>
      <c r="E72" s="111"/>
      <c r="F72" s="111"/>
      <c r="G72" s="111"/>
      <c r="H72" s="111"/>
      <c r="I72" s="111"/>
    </row>
    <row r="73" spans="1:9" ht="38.25" customHeight="1" x14ac:dyDescent="0.25">
      <c r="B73" s="96" t="s">
        <v>41</v>
      </c>
      <c r="C73" s="97"/>
      <c r="D73" s="97"/>
      <c r="E73" s="97"/>
      <c r="F73" s="97"/>
      <c r="G73" s="97"/>
      <c r="H73" s="21"/>
      <c r="I73" s="21"/>
    </row>
    <row r="74" spans="1:9" ht="21.75" customHeight="1" x14ac:dyDescent="0.25">
      <c r="B74" s="105" t="s">
        <v>0</v>
      </c>
      <c r="C74" s="106"/>
      <c r="D74" s="106"/>
      <c r="E74" s="107"/>
      <c r="F74" s="108" t="s">
        <v>42</v>
      </c>
      <c r="G74" s="109"/>
      <c r="H74" s="8"/>
      <c r="I74" s="3"/>
    </row>
    <row r="75" spans="1:9" x14ac:dyDescent="0.25">
      <c r="A75" s="30"/>
      <c r="B75" s="126" t="s">
        <v>4</v>
      </c>
      <c r="C75" s="127"/>
      <c r="D75" s="127"/>
      <c r="E75" s="128"/>
      <c r="F75" s="132">
        <f>SUM(F77:G90)</f>
        <v>369000</v>
      </c>
      <c r="G75" s="133"/>
      <c r="H75" s="9"/>
      <c r="I75" s="10"/>
    </row>
    <row r="76" spans="1:9" x14ac:dyDescent="0.25">
      <c r="A76" s="30"/>
      <c r="B76" s="129"/>
      <c r="C76" s="130"/>
      <c r="D76" s="130"/>
      <c r="E76" s="131"/>
      <c r="F76" s="134"/>
      <c r="G76" s="135"/>
      <c r="H76" s="9"/>
      <c r="I76" s="10"/>
    </row>
    <row r="77" spans="1:9" x14ac:dyDescent="0.25">
      <c r="A77" s="30"/>
      <c r="B77" s="59" t="s">
        <v>26</v>
      </c>
      <c r="C77" s="60"/>
      <c r="D77" s="60"/>
      <c r="E77" s="61"/>
      <c r="F77" s="55">
        <v>59000</v>
      </c>
      <c r="G77" s="56"/>
      <c r="H77" s="11"/>
      <c r="I77" s="4"/>
    </row>
    <row r="78" spans="1:9" x14ac:dyDescent="0.25">
      <c r="A78" s="30"/>
      <c r="B78" s="62"/>
      <c r="C78" s="63"/>
      <c r="D78" s="63"/>
      <c r="E78" s="64"/>
      <c r="F78" s="57"/>
      <c r="G78" s="58"/>
      <c r="H78" s="11"/>
      <c r="I78" s="4"/>
    </row>
    <row r="79" spans="1:9" x14ac:dyDescent="0.25">
      <c r="A79" s="30"/>
      <c r="B79" s="86" t="s">
        <v>24</v>
      </c>
      <c r="C79" s="87"/>
      <c r="D79" s="87"/>
      <c r="E79" s="88"/>
      <c r="F79" s="55">
        <v>100000</v>
      </c>
      <c r="G79" s="56"/>
      <c r="H79" s="11"/>
      <c r="I79" s="4"/>
    </row>
    <row r="80" spans="1:9" x14ac:dyDescent="0.25">
      <c r="A80" s="30"/>
      <c r="B80" s="89"/>
      <c r="C80" s="90"/>
      <c r="D80" s="90"/>
      <c r="E80" s="91"/>
      <c r="F80" s="57"/>
      <c r="G80" s="58"/>
      <c r="H80" s="11"/>
      <c r="I80" s="4"/>
    </row>
    <row r="81" spans="1:9" x14ac:dyDescent="0.25">
      <c r="A81" s="30"/>
      <c r="B81" s="69" t="s">
        <v>29</v>
      </c>
      <c r="C81" s="70"/>
      <c r="D81" s="70"/>
      <c r="E81" s="71"/>
      <c r="F81" s="55">
        <v>50000</v>
      </c>
      <c r="G81" s="56"/>
      <c r="H81" s="11"/>
      <c r="I81" s="4"/>
    </row>
    <row r="82" spans="1:9" x14ac:dyDescent="0.25">
      <c r="A82" s="30"/>
      <c r="B82" s="72"/>
      <c r="C82" s="73"/>
      <c r="D82" s="73"/>
      <c r="E82" s="74"/>
      <c r="F82" s="57"/>
      <c r="G82" s="58"/>
      <c r="H82" s="11"/>
      <c r="I82" s="4"/>
    </row>
    <row r="83" spans="1:9" x14ac:dyDescent="0.25">
      <c r="A83" s="30"/>
      <c r="B83" s="69" t="s">
        <v>18</v>
      </c>
      <c r="C83" s="70"/>
      <c r="D83" s="70"/>
      <c r="E83" s="71"/>
      <c r="F83" s="65">
        <v>130000</v>
      </c>
      <c r="G83" s="66"/>
      <c r="H83" s="11"/>
      <c r="I83" s="4"/>
    </row>
    <row r="84" spans="1:9" x14ac:dyDescent="0.25">
      <c r="A84" s="30"/>
      <c r="B84" s="72"/>
      <c r="C84" s="73"/>
      <c r="D84" s="73"/>
      <c r="E84" s="74"/>
      <c r="F84" s="67"/>
      <c r="G84" s="68"/>
      <c r="H84" s="11"/>
      <c r="I84" s="4"/>
    </row>
    <row r="85" spans="1:9" x14ac:dyDescent="0.25">
      <c r="A85" s="30"/>
      <c r="B85" s="69" t="s">
        <v>36</v>
      </c>
      <c r="C85" s="70"/>
      <c r="D85" s="70"/>
      <c r="E85" s="71"/>
      <c r="F85" s="55">
        <v>30000</v>
      </c>
      <c r="G85" s="56"/>
      <c r="H85" s="12"/>
      <c r="I85" s="13"/>
    </row>
    <row r="86" spans="1:9" x14ac:dyDescent="0.25">
      <c r="A86" s="30"/>
      <c r="B86" s="72"/>
      <c r="C86" s="73"/>
      <c r="D86" s="73"/>
      <c r="E86" s="74"/>
      <c r="F86" s="57"/>
      <c r="G86" s="58"/>
      <c r="H86" s="12"/>
      <c r="I86" s="13"/>
    </row>
    <row r="87" spans="1:9" x14ac:dyDescent="0.25">
      <c r="A87" s="30"/>
      <c r="B87" s="69" t="s">
        <v>22</v>
      </c>
      <c r="C87" s="70"/>
      <c r="D87" s="70"/>
      <c r="E87" s="71"/>
      <c r="F87" s="55">
        <v>0</v>
      </c>
      <c r="G87" s="56"/>
      <c r="H87" s="11"/>
      <c r="I87" s="4"/>
    </row>
    <row r="88" spans="1:9" x14ac:dyDescent="0.25">
      <c r="A88" s="30"/>
      <c r="B88" s="72"/>
      <c r="C88" s="73"/>
      <c r="D88" s="73"/>
      <c r="E88" s="74"/>
      <c r="F88" s="57"/>
      <c r="G88" s="58"/>
      <c r="H88" s="11"/>
      <c r="I88" s="4"/>
    </row>
    <row r="89" spans="1:9" x14ac:dyDescent="0.25">
      <c r="A89" s="30"/>
      <c r="B89" s="49" t="s">
        <v>23</v>
      </c>
      <c r="C89" s="50"/>
      <c r="D89" s="50"/>
      <c r="E89" s="51"/>
      <c r="F89" s="55">
        <v>0</v>
      </c>
      <c r="G89" s="56"/>
      <c r="H89" s="11"/>
      <c r="I89" s="4"/>
    </row>
    <row r="90" spans="1:9" x14ac:dyDescent="0.25">
      <c r="A90" s="30"/>
      <c r="B90" s="52"/>
      <c r="C90" s="53"/>
      <c r="D90" s="53"/>
      <c r="E90" s="54"/>
      <c r="F90" s="57"/>
      <c r="G90" s="58"/>
      <c r="H90" s="11"/>
      <c r="I90" s="4"/>
    </row>
    <row r="91" spans="1:9" x14ac:dyDescent="0.25">
      <c r="A91" s="30"/>
      <c r="B91" s="126" t="s">
        <v>13</v>
      </c>
      <c r="C91" s="127"/>
      <c r="D91" s="127"/>
      <c r="E91" s="128"/>
      <c r="F91" s="132">
        <f>SUM(F93:G132)</f>
        <v>16267300</v>
      </c>
      <c r="G91" s="133"/>
      <c r="H91" s="9"/>
      <c r="I91" s="10"/>
    </row>
    <row r="92" spans="1:9" x14ac:dyDescent="0.25">
      <c r="A92" s="30"/>
      <c r="B92" s="129"/>
      <c r="C92" s="130"/>
      <c r="D92" s="130"/>
      <c r="E92" s="131"/>
      <c r="F92" s="134"/>
      <c r="G92" s="135"/>
      <c r="H92" s="9"/>
      <c r="I92" s="10"/>
    </row>
    <row r="93" spans="1:9" x14ac:dyDescent="0.25">
      <c r="A93" s="30"/>
      <c r="B93" s="59" t="s">
        <v>26</v>
      </c>
      <c r="C93" s="60"/>
      <c r="D93" s="60"/>
      <c r="E93" s="61"/>
      <c r="F93" s="55">
        <v>300000</v>
      </c>
      <c r="G93" s="56"/>
      <c r="H93" s="9"/>
      <c r="I93" s="10"/>
    </row>
    <row r="94" spans="1:9" x14ac:dyDescent="0.25">
      <c r="A94" s="30"/>
      <c r="B94" s="62"/>
      <c r="C94" s="63"/>
      <c r="D94" s="63"/>
      <c r="E94" s="64"/>
      <c r="F94" s="57"/>
      <c r="G94" s="58"/>
      <c r="H94" s="9"/>
      <c r="I94" s="10"/>
    </row>
    <row r="95" spans="1:9" x14ac:dyDescent="0.25">
      <c r="A95" s="30"/>
      <c r="B95" s="86" t="s">
        <v>27</v>
      </c>
      <c r="C95" s="87"/>
      <c r="D95" s="87"/>
      <c r="E95" s="88"/>
      <c r="F95" s="55">
        <v>124500</v>
      </c>
      <c r="G95" s="56"/>
      <c r="H95" s="11"/>
      <c r="I95" s="4"/>
    </row>
    <row r="96" spans="1:9" x14ac:dyDescent="0.25">
      <c r="A96" s="30"/>
      <c r="B96" s="89"/>
      <c r="C96" s="90"/>
      <c r="D96" s="90"/>
      <c r="E96" s="91"/>
      <c r="F96" s="57"/>
      <c r="G96" s="58"/>
      <c r="H96" s="11"/>
      <c r="I96" s="4"/>
    </row>
    <row r="97" spans="1:9" ht="15" customHeight="1" x14ac:dyDescent="0.25">
      <c r="A97" s="30"/>
      <c r="B97" s="86" t="s">
        <v>57</v>
      </c>
      <c r="C97" s="87"/>
      <c r="D97" s="87"/>
      <c r="E97" s="88"/>
      <c r="F97" s="55">
        <v>380000</v>
      </c>
      <c r="G97" s="56"/>
      <c r="H97" s="11"/>
      <c r="I97" s="4"/>
    </row>
    <row r="98" spans="1:9" x14ac:dyDescent="0.25">
      <c r="A98" s="30"/>
      <c r="B98" s="89"/>
      <c r="C98" s="90"/>
      <c r="D98" s="90"/>
      <c r="E98" s="91"/>
      <c r="F98" s="57"/>
      <c r="G98" s="58"/>
      <c r="H98" s="11"/>
      <c r="I98" s="4"/>
    </row>
    <row r="99" spans="1:9" x14ac:dyDescent="0.25">
      <c r="A99" s="30"/>
      <c r="B99" s="59" t="s">
        <v>15</v>
      </c>
      <c r="C99" s="60"/>
      <c r="D99" s="60"/>
      <c r="E99" s="61"/>
      <c r="F99" s="65">
        <v>300000</v>
      </c>
      <c r="G99" s="66"/>
      <c r="H99" s="11"/>
      <c r="I99" s="4"/>
    </row>
    <row r="100" spans="1:9" x14ac:dyDescent="0.25">
      <c r="A100" s="30"/>
      <c r="B100" s="62"/>
      <c r="C100" s="63"/>
      <c r="D100" s="63"/>
      <c r="E100" s="64"/>
      <c r="F100" s="67"/>
      <c r="G100" s="68"/>
      <c r="H100" s="11"/>
      <c r="I100" s="4"/>
    </row>
    <row r="101" spans="1:9" ht="15" customHeight="1" x14ac:dyDescent="0.25">
      <c r="A101" s="30"/>
      <c r="B101" s="86" t="s">
        <v>28</v>
      </c>
      <c r="C101" s="87"/>
      <c r="D101" s="87"/>
      <c r="E101" s="88"/>
      <c r="F101" s="55">
        <v>0</v>
      </c>
      <c r="G101" s="56"/>
      <c r="H101" s="14"/>
      <c r="I101" s="5"/>
    </row>
    <row r="102" spans="1:9" x14ac:dyDescent="0.25">
      <c r="A102" s="30"/>
      <c r="B102" s="89"/>
      <c r="C102" s="90"/>
      <c r="D102" s="90"/>
      <c r="E102" s="91"/>
      <c r="F102" s="57"/>
      <c r="G102" s="58"/>
      <c r="H102" s="14"/>
      <c r="I102" s="5"/>
    </row>
    <row r="103" spans="1:9" x14ac:dyDescent="0.25">
      <c r="A103" s="30"/>
      <c r="B103" s="49" t="s">
        <v>29</v>
      </c>
      <c r="C103" s="50"/>
      <c r="D103" s="50"/>
      <c r="E103" s="51"/>
      <c r="F103" s="55">
        <v>250000</v>
      </c>
      <c r="G103" s="56"/>
      <c r="H103" s="11"/>
      <c r="I103" s="4"/>
    </row>
    <row r="104" spans="1:9" x14ac:dyDescent="0.25">
      <c r="A104" s="30"/>
      <c r="B104" s="52"/>
      <c r="C104" s="53"/>
      <c r="D104" s="53"/>
      <c r="E104" s="54"/>
      <c r="F104" s="57"/>
      <c r="G104" s="58"/>
      <c r="H104" s="11"/>
      <c r="I104" s="4"/>
    </row>
    <row r="105" spans="1:9" x14ac:dyDescent="0.25">
      <c r="A105" s="30"/>
      <c r="B105" s="86" t="s">
        <v>17</v>
      </c>
      <c r="C105" s="87"/>
      <c r="D105" s="87"/>
      <c r="E105" s="88"/>
      <c r="F105" s="55">
        <v>1860000</v>
      </c>
      <c r="G105" s="56"/>
      <c r="H105" s="11"/>
      <c r="I105" s="4"/>
    </row>
    <row r="106" spans="1:9" x14ac:dyDescent="0.25">
      <c r="A106" s="30"/>
      <c r="B106" s="89"/>
      <c r="C106" s="90"/>
      <c r="D106" s="90"/>
      <c r="E106" s="91"/>
      <c r="F106" s="57"/>
      <c r="G106" s="58"/>
      <c r="H106" s="11"/>
      <c r="I106" s="4"/>
    </row>
    <row r="107" spans="1:9" x14ac:dyDescent="0.25">
      <c r="A107" s="30"/>
      <c r="B107" s="49" t="s">
        <v>30</v>
      </c>
      <c r="C107" s="50"/>
      <c r="D107" s="50"/>
      <c r="E107" s="51"/>
      <c r="F107" s="55">
        <v>250000</v>
      </c>
      <c r="G107" s="56"/>
      <c r="H107" s="11"/>
      <c r="I107" s="4"/>
    </row>
    <row r="108" spans="1:9" x14ac:dyDescent="0.25">
      <c r="A108" s="30"/>
      <c r="B108" s="52"/>
      <c r="C108" s="53"/>
      <c r="D108" s="53"/>
      <c r="E108" s="54"/>
      <c r="F108" s="57"/>
      <c r="G108" s="58"/>
      <c r="H108" s="11"/>
      <c r="I108" s="4"/>
    </row>
    <row r="109" spans="1:9" x14ac:dyDescent="0.25">
      <c r="A109" s="30"/>
      <c r="B109" s="69" t="s">
        <v>31</v>
      </c>
      <c r="C109" s="70"/>
      <c r="D109" s="70"/>
      <c r="E109" s="71"/>
      <c r="F109" s="55">
        <v>0</v>
      </c>
      <c r="G109" s="56"/>
      <c r="H109" s="11"/>
      <c r="I109" s="4"/>
    </row>
    <row r="110" spans="1:9" x14ac:dyDescent="0.25">
      <c r="A110" s="30"/>
      <c r="B110" s="72"/>
      <c r="C110" s="73"/>
      <c r="D110" s="73"/>
      <c r="E110" s="74"/>
      <c r="F110" s="57"/>
      <c r="G110" s="58"/>
      <c r="H110" s="11"/>
      <c r="I110" s="4"/>
    </row>
    <row r="111" spans="1:9" x14ac:dyDescent="0.25">
      <c r="A111" s="30"/>
      <c r="B111" s="69" t="s">
        <v>32</v>
      </c>
      <c r="C111" s="70"/>
      <c r="D111" s="70"/>
      <c r="E111" s="71"/>
      <c r="F111" s="55">
        <v>74000</v>
      </c>
      <c r="G111" s="56"/>
      <c r="H111" s="11"/>
      <c r="I111" s="4"/>
    </row>
    <row r="112" spans="1:9" x14ac:dyDescent="0.25">
      <c r="A112" s="30"/>
      <c r="B112" s="72"/>
      <c r="C112" s="73"/>
      <c r="D112" s="73"/>
      <c r="E112" s="74"/>
      <c r="F112" s="57"/>
      <c r="G112" s="58"/>
      <c r="H112" s="11"/>
      <c r="I112" s="4"/>
    </row>
    <row r="113" spans="1:9" x14ac:dyDescent="0.25">
      <c r="A113" s="30"/>
      <c r="B113" s="69" t="s">
        <v>33</v>
      </c>
      <c r="C113" s="70"/>
      <c r="D113" s="70"/>
      <c r="E113" s="71"/>
      <c r="F113" s="55">
        <v>0</v>
      </c>
      <c r="G113" s="56"/>
      <c r="H113" s="11"/>
      <c r="I113" s="4"/>
    </row>
    <row r="114" spans="1:9" x14ac:dyDescent="0.25">
      <c r="A114" s="30"/>
      <c r="B114" s="72"/>
      <c r="C114" s="73"/>
      <c r="D114" s="73"/>
      <c r="E114" s="74"/>
      <c r="F114" s="57"/>
      <c r="G114" s="58"/>
      <c r="H114" s="11"/>
      <c r="I114" s="4"/>
    </row>
    <row r="115" spans="1:9" x14ac:dyDescent="0.25">
      <c r="A115" s="30"/>
      <c r="B115" s="69" t="s">
        <v>34</v>
      </c>
      <c r="C115" s="70"/>
      <c r="D115" s="70"/>
      <c r="E115" s="71"/>
      <c r="F115" s="55">
        <v>0</v>
      </c>
      <c r="G115" s="56"/>
      <c r="H115" s="11"/>
      <c r="I115" s="4"/>
    </row>
    <row r="116" spans="1:9" x14ac:dyDescent="0.25">
      <c r="A116" s="30"/>
      <c r="B116" s="72"/>
      <c r="C116" s="73"/>
      <c r="D116" s="73"/>
      <c r="E116" s="74"/>
      <c r="F116" s="57"/>
      <c r="G116" s="58"/>
      <c r="H116" s="11"/>
      <c r="I116" s="4"/>
    </row>
    <row r="117" spans="1:9" x14ac:dyDescent="0.25">
      <c r="A117" s="30"/>
      <c r="B117" s="69" t="s">
        <v>35</v>
      </c>
      <c r="C117" s="70"/>
      <c r="D117" s="70"/>
      <c r="E117" s="71"/>
      <c r="F117" s="55">
        <v>400000</v>
      </c>
      <c r="G117" s="56"/>
      <c r="H117" s="11"/>
      <c r="I117" s="4"/>
    </row>
    <row r="118" spans="1:9" x14ac:dyDescent="0.25">
      <c r="A118" s="30"/>
      <c r="B118" s="72"/>
      <c r="C118" s="73"/>
      <c r="D118" s="73"/>
      <c r="E118" s="74"/>
      <c r="F118" s="57"/>
      <c r="G118" s="58"/>
      <c r="H118" s="11"/>
      <c r="I118" s="4"/>
    </row>
    <row r="119" spans="1:9" x14ac:dyDescent="0.25">
      <c r="A119" s="30"/>
      <c r="B119" s="69" t="s">
        <v>39</v>
      </c>
      <c r="C119" s="70"/>
      <c r="D119" s="70"/>
      <c r="E119" s="71"/>
      <c r="F119" s="55">
        <v>200000</v>
      </c>
      <c r="G119" s="56"/>
      <c r="H119" s="11"/>
      <c r="I119" s="4"/>
    </row>
    <row r="120" spans="1:9" x14ac:dyDescent="0.25">
      <c r="A120" s="30"/>
      <c r="B120" s="72"/>
      <c r="C120" s="73"/>
      <c r="D120" s="73"/>
      <c r="E120" s="74"/>
      <c r="F120" s="57"/>
      <c r="G120" s="58"/>
      <c r="H120" s="11"/>
      <c r="I120" s="4"/>
    </row>
    <row r="121" spans="1:9" x14ac:dyDescent="0.25">
      <c r="A121" s="30"/>
      <c r="B121" s="69" t="s">
        <v>19</v>
      </c>
      <c r="C121" s="70"/>
      <c r="D121" s="70"/>
      <c r="E121" s="71"/>
      <c r="F121" s="65">
        <v>3100000</v>
      </c>
      <c r="G121" s="66"/>
      <c r="H121" s="14"/>
      <c r="I121" s="5"/>
    </row>
    <row r="122" spans="1:9" x14ac:dyDescent="0.25">
      <c r="A122" s="30"/>
      <c r="B122" s="72"/>
      <c r="C122" s="73"/>
      <c r="D122" s="73"/>
      <c r="E122" s="74"/>
      <c r="F122" s="67"/>
      <c r="G122" s="68"/>
      <c r="H122" s="11"/>
      <c r="I122" s="4"/>
    </row>
    <row r="123" spans="1:9" x14ac:dyDescent="0.25">
      <c r="A123" s="30"/>
      <c r="B123" s="69" t="s">
        <v>20</v>
      </c>
      <c r="C123" s="70"/>
      <c r="D123" s="70"/>
      <c r="E123" s="71"/>
      <c r="F123" s="65">
        <v>3495000</v>
      </c>
      <c r="G123" s="66"/>
      <c r="H123" s="11"/>
      <c r="I123" s="4"/>
    </row>
    <row r="124" spans="1:9" x14ac:dyDescent="0.25">
      <c r="A124" s="30"/>
      <c r="B124" s="72"/>
      <c r="C124" s="73"/>
      <c r="D124" s="73"/>
      <c r="E124" s="74"/>
      <c r="F124" s="67"/>
      <c r="G124" s="68"/>
      <c r="H124" s="11"/>
      <c r="I124" s="4"/>
    </row>
    <row r="125" spans="1:9" x14ac:dyDescent="0.25">
      <c r="A125" s="30"/>
      <c r="B125" s="49" t="s">
        <v>21</v>
      </c>
      <c r="C125" s="50"/>
      <c r="D125" s="50"/>
      <c r="E125" s="51"/>
      <c r="F125" s="55">
        <v>5083800</v>
      </c>
      <c r="G125" s="56"/>
      <c r="H125" s="11"/>
      <c r="I125" s="4"/>
    </row>
    <row r="126" spans="1:9" x14ac:dyDescent="0.25">
      <c r="A126" s="30"/>
      <c r="B126" s="52"/>
      <c r="C126" s="53"/>
      <c r="D126" s="53"/>
      <c r="E126" s="54"/>
      <c r="F126" s="57"/>
      <c r="G126" s="58"/>
      <c r="H126" s="11"/>
      <c r="I126" s="4"/>
    </row>
    <row r="127" spans="1:9" x14ac:dyDescent="0.25">
      <c r="A127" s="30"/>
      <c r="B127" s="49" t="s">
        <v>37</v>
      </c>
      <c r="C127" s="50"/>
      <c r="D127" s="50"/>
      <c r="E127" s="51"/>
      <c r="F127" s="55">
        <v>450000</v>
      </c>
      <c r="G127" s="56"/>
      <c r="H127" s="11"/>
      <c r="I127" s="4"/>
    </row>
    <row r="128" spans="1:9" x14ac:dyDescent="0.25">
      <c r="A128" s="30"/>
      <c r="B128" s="52"/>
      <c r="C128" s="53"/>
      <c r="D128" s="53"/>
      <c r="E128" s="54"/>
      <c r="F128" s="57"/>
      <c r="G128" s="58"/>
      <c r="H128" s="11"/>
      <c r="I128" s="4"/>
    </row>
    <row r="129" spans="1:9" x14ac:dyDescent="0.25">
      <c r="A129" s="30"/>
      <c r="B129" s="49" t="s">
        <v>38</v>
      </c>
      <c r="C129" s="50"/>
      <c r="D129" s="50"/>
      <c r="E129" s="51"/>
      <c r="F129" s="55">
        <v>0</v>
      </c>
      <c r="G129" s="56"/>
      <c r="H129" s="11"/>
      <c r="I129" s="4"/>
    </row>
    <row r="130" spans="1:9" x14ac:dyDescent="0.25">
      <c r="A130" s="30"/>
      <c r="B130" s="52"/>
      <c r="C130" s="53"/>
      <c r="D130" s="53"/>
      <c r="E130" s="54"/>
      <c r="F130" s="57"/>
      <c r="G130" s="58"/>
      <c r="H130" s="11"/>
      <c r="I130" s="4"/>
    </row>
    <row r="131" spans="1:9" x14ac:dyDescent="0.25">
      <c r="A131" s="30"/>
      <c r="B131" s="49" t="s">
        <v>40</v>
      </c>
      <c r="C131" s="50"/>
      <c r="D131" s="50"/>
      <c r="E131" s="51"/>
      <c r="F131" s="55">
        <v>0</v>
      </c>
      <c r="G131" s="56"/>
      <c r="H131" s="11"/>
      <c r="I131" s="4"/>
    </row>
    <row r="132" spans="1:9" x14ac:dyDescent="0.25">
      <c r="A132" s="30"/>
      <c r="B132" s="52"/>
      <c r="C132" s="53"/>
      <c r="D132" s="53"/>
      <c r="E132" s="54"/>
      <c r="F132" s="57"/>
      <c r="G132" s="58"/>
      <c r="H132" s="11"/>
      <c r="I132" s="4"/>
    </row>
    <row r="133" spans="1:9" x14ac:dyDescent="0.25">
      <c r="A133" s="30"/>
      <c r="B133" s="126" t="s">
        <v>5</v>
      </c>
      <c r="C133" s="127"/>
      <c r="D133" s="127"/>
      <c r="E133" s="128"/>
      <c r="F133" s="132">
        <f>SUM(F135:G152)</f>
        <v>3041000</v>
      </c>
      <c r="G133" s="133"/>
      <c r="H133" s="9"/>
      <c r="I133" s="10"/>
    </row>
    <row r="134" spans="1:9" x14ac:dyDescent="0.25">
      <c r="A134" s="30"/>
      <c r="B134" s="129"/>
      <c r="C134" s="130"/>
      <c r="D134" s="130"/>
      <c r="E134" s="131"/>
      <c r="F134" s="134"/>
      <c r="G134" s="135"/>
      <c r="H134" s="9"/>
      <c r="I134" s="10"/>
    </row>
    <row r="135" spans="1:9" x14ac:dyDescent="0.25">
      <c r="A135" s="30"/>
      <c r="B135" s="86" t="s">
        <v>45</v>
      </c>
      <c r="C135" s="87"/>
      <c r="D135" s="87"/>
      <c r="E135" s="88"/>
      <c r="F135" s="92">
        <v>240000</v>
      </c>
      <c r="G135" s="93"/>
      <c r="H135" s="9"/>
      <c r="I135" s="10"/>
    </row>
    <row r="136" spans="1:9" x14ac:dyDescent="0.25">
      <c r="A136" s="30"/>
      <c r="B136" s="89"/>
      <c r="C136" s="90"/>
      <c r="D136" s="90"/>
      <c r="E136" s="91"/>
      <c r="F136" s="94"/>
      <c r="G136" s="95"/>
      <c r="H136" s="9"/>
      <c r="I136" s="10"/>
    </row>
    <row r="137" spans="1:9" x14ac:dyDescent="0.25">
      <c r="A137" s="30"/>
      <c r="B137" s="86" t="s">
        <v>27</v>
      </c>
      <c r="C137" s="87"/>
      <c r="D137" s="87"/>
      <c r="E137" s="88"/>
      <c r="F137" s="55">
        <v>1370000</v>
      </c>
      <c r="G137" s="56"/>
      <c r="H137" s="11"/>
      <c r="I137" s="4"/>
    </row>
    <row r="138" spans="1:9" x14ac:dyDescent="0.25">
      <c r="A138" s="30"/>
      <c r="B138" s="89"/>
      <c r="C138" s="90"/>
      <c r="D138" s="90"/>
      <c r="E138" s="91"/>
      <c r="F138" s="57"/>
      <c r="G138" s="58"/>
      <c r="H138" s="11"/>
      <c r="I138" s="4"/>
    </row>
    <row r="139" spans="1:9" x14ac:dyDescent="0.25">
      <c r="A139" s="30"/>
      <c r="B139" s="59" t="s">
        <v>15</v>
      </c>
      <c r="C139" s="60"/>
      <c r="D139" s="60"/>
      <c r="E139" s="61"/>
      <c r="F139" s="65">
        <v>310000</v>
      </c>
      <c r="G139" s="66"/>
      <c r="H139" s="11"/>
      <c r="I139" s="4"/>
    </row>
    <row r="140" spans="1:9" x14ac:dyDescent="0.25">
      <c r="A140" s="30"/>
      <c r="B140" s="62"/>
      <c r="C140" s="63"/>
      <c r="D140" s="63"/>
      <c r="E140" s="64"/>
      <c r="F140" s="67"/>
      <c r="G140" s="68"/>
      <c r="H140" s="11"/>
      <c r="I140" s="4"/>
    </row>
    <row r="141" spans="1:9" x14ac:dyDescent="0.25">
      <c r="A141" s="30"/>
      <c r="B141" s="49" t="s">
        <v>44</v>
      </c>
      <c r="C141" s="50"/>
      <c r="D141" s="50"/>
      <c r="E141" s="51"/>
      <c r="F141" s="55">
        <v>126000</v>
      </c>
      <c r="G141" s="56"/>
      <c r="H141" s="11"/>
      <c r="I141" s="4"/>
    </row>
    <row r="142" spans="1:9" x14ac:dyDescent="0.25">
      <c r="A142" s="30"/>
      <c r="B142" s="52"/>
      <c r="C142" s="53"/>
      <c r="D142" s="53"/>
      <c r="E142" s="54"/>
      <c r="F142" s="57"/>
      <c r="G142" s="58"/>
      <c r="H142" s="11"/>
      <c r="I142" s="4"/>
    </row>
    <row r="143" spans="1:9" x14ac:dyDescent="0.25">
      <c r="A143" s="30"/>
      <c r="B143" s="49" t="s">
        <v>16</v>
      </c>
      <c r="C143" s="50"/>
      <c r="D143" s="50"/>
      <c r="E143" s="51"/>
      <c r="F143" s="55">
        <v>100000</v>
      </c>
      <c r="G143" s="56"/>
      <c r="H143" s="11"/>
      <c r="I143" s="4"/>
    </row>
    <row r="144" spans="1:9" x14ac:dyDescent="0.25">
      <c r="A144" s="30"/>
      <c r="B144" s="52"/>
      <c r="C144" s="53"/>
      <c r="D144" s="53"/>
      <c r="E144" s="54"/>
      <c r="F144" s="57"/>
      <c r="G144" s="58"/>
      <c r="H144" s="11"/>
      <c r="I144" s="4"/>
    </row>
    <row r="145" spans="1:9" x14ac:dyDescent="0.25">
      <c r="A145" s="30"/>
      <c r="B145" s="86" t="s">
        <v>17</v>
      </c>
      <c r="C145" s="87"/>
      <c r="D145" s="87"/>
      <c r="E145" s="88"/>
      <c r="F145" s="55">
        <v>425000</v>
      </c>
      <c r="G145" s="56"/>
      <c r="H145" s="11"/>
      <c r="I145" s="4"/>
    </row>
    <row r="146" spans="1:9" x14ac:dyDescent="0.25">
      <c r="A146" s="30"/>
      <c r="B146" s="89"/>
      <c r="C146" s="90"/>
      <c r="D146" s="90"/>
      <c r="E146" s="91"/>
      <c r="F146" s="57"/>
      <c r="G146" s="58"/>
      <c r="H146" s="11"/>
      <c r="I146" s="4"/>
    </row>
    <row r="147" spans="1:9" x14ac:dyDescent="0.25">
      <c r="A147" s="30"/>
      <c r="B147" s="69" t="s">
        <v>32</v>
      </c>
      <c r="C147" s="70"/>
      <c r="D147" s="70"/>
      <c r="E147" s="71"/>
      <c r="F147" s="55">
        <v>180000</v>
      </c>
      <c r="G147" s="56"/>
      <c r="H147" s="11"/>
      <c r="I147" s="4"/>
    </row>
    <row r="148" spans="1:9" x14ac:dyDescent="0.25">
      <c r="A148" s="30"/>
      <c r="B148" s="72"/>
      <c r="C148" s="73"/>
      <c r="D148" s="73"/>
      <c r="E148" s="74"/>
      <c r="F148" s="57"/>
      <c r="G148" s="58"/>
      <c r="H148" s="11"/>
      <c r="I148" s="4"/>
    </row>
    <row r="149" spans="1:9" x14ac:dyDescent="0.25">
      <c r="A149" s="30"/>
      <c r="B149" s="69" t="s">
        <v>35</v>
      </c>
      <c r="C149" s="70"/>
      <c r="D149" s="70"/>
      <c r="E149" s="71"/>
      <c r="F149" s="55">
        <v>270000</v>
      </c>
      <c r="G149" s="56"/>
      <c r="H149" s="11"/>
      <c r="I149" s="4"/>
    </row>
    <row r="150" spans="1:9" x14ac:dyDescent="0.25">
      <c r="A150" s="30"/>
      <c r="B150" s="72"/>
      <c r="C150" s="73"/>
      <c r="D150" s="73"/>
      <c r="E150" s="74"/>
      <c r="F150" s="57"/>
      <c r="G150" s="58"/>
      <c r="H150" s="11"/>
      <c r="I150" s="4"/>
    </row>
    <row r="151" spans="1:9" x14ac:dyDescent="0.25">
      <c r="A151" s="30"/>
      <c r="B151" s="49" t="s">
        <v>37</v>
      </c>
      <c r="C151" s="50"/>
      <c r="D151" s="50"/>
      <c r="E151" s="51"/>
      <c r="F151" s="55">
        <v>20000</v>
      </c>
      <c r="G151" s="56"/>
      <c r="H151" s="11"/>
      <c r="I151" s="4"/>
    </row>
    <row r="152" spans="1:9" x14ac:dyDescent="0.25">
      <c r="A152" s="30"/>
      <c r="B152" s="52"/>
      <c r="C152" s="53"/>
      <c r="D152" s="53"/>
      <c r="E152" s="54"/>
      <c r="F152" s="57"/>
      <c r="G152" s="58"/>
      <c r="H152" s="11"/>
      <c r="I152" s="4"/>
    </row>
    <row r="153" spans="1:9" x14ac:dyDescent="0.25">
      <c r="A153" s="30"/>
      <c r="B153" s="137" t="s">
        <v>6</v>
      </c>
      <c r="C153" s="138"/>
      <c r="D153" s="138"/>
      <c r="E153" s="139"/>
      <c r="F153" s="132">
        <f>SUM(F155:G158)</f>
        <v>600000</v>
      </c>
      <c r="G153" s="133"/>
      <c r="H153" s="9"/>
      <c r="I153" s="10"/>
    </row>
    <row r="154" spans="1:9" x14ac:dyDescent="0.25">
      <c r="A154" s="30"/>
      <c r="B154" s="140"/>
      <c r="C154" s="141"/>
      <c r="D154" s="141"/>
      <c r="E154" s="142"/>
      <c r="F154" s="134"/>
      <c r="G154" s="135"/>
      <c r="H154" s="9"/>
      <c r="I154" s="10"/>
    </row>
    <row r="155" spans="1:9" x14ac:dyDescent="0.25">
      <c r="A155" s="30"/>
      <c r="B155" s="86" t="s">
        <v>28</v>
      </c>
      <c r="C155" s="87"/>
      <c r="D155" s="87"/>
      <c r="E155" s="88"/>
      <c r="F155" s="55">
        <v>0</v>
      </c>
      <c r="G155" s="56"/>
      <c r="H155" s="11"/>
      <c r="I155" s="4"/>
    </row>
    <row r="156" spans="1:9" x14ac:dyDescent="0.25">
      <c r="A156" s="30"/>
      <c r="B156" s="89"/>
      <c r="C156" s="90"/>
      <c r="D156" s="90"/>
      <c r="E156" s="91"/>
      <c r="F156" s="57"/>
      <c r="G156" s="58"/>
      <c r="H156" s="11"/>
      <c r="I156" s="4"/>
    </row>
    <row r="157" spans="1:9" x14ac:dyDescent="0.25">
      <c r="A157" s="30"/>
      <c r="B157" s="49" t="s">
        <v>30</v>
      </c>
      <c r="C157" s="50"/>
      <c r="D157" s="50"/>
      <c r="E157" s="51"/>
      <c r="F157" s="55">
        <v>600000</v>
      </c>
      <c r="G157" s="56"/>
      <c r="H157" s="11"/>
      <c r="I157" s="4"/>
    </row>
    <row r="158" spans="1:9" x14ac:dyDescent="0.25">
      <c r="A158" s="30"/>
      <c r="B158" s="52"/>
      <c r="C158" s="53"/>
      <c r="D158" s="53"/>
      <c r="E158" s="54"/>
      <c r="F158" s="57"/>
      <c r="G158" s="58"/>
      <c r="H158" s="11"/>
      <c r="I158" s="4"/>
    </row>
    <row r="159" spans="1:9" ht="24" customHeight="1" x14ac:dyDescent="0.25">
      <c r="A159" s="30"/>
      <c r="B159" s="33" t="s">
        <v>14</v>
      </c>
      <c r="C159" s="34"/>
      <c r="D159" s="34"/>
      <c r="E159" s="35"/>
      <c r="F159" s="80">
        <f>SUM(F160:G171)</f>
        <v>15179000</v>
      </c>
      <c r="G159" s="81"/>
      <c r="H159" s="15"/>
      <c r="I159" s="7"/>
    </row>
    <row r="160" spans="1:9" x14ac:dyDescent="0.25">
      <c r="A160" s="30"/>
      <c r="B160" s="59" t="s">
        <v>26</v>
      </c>
      <c r="C160" s="60"/>
      <c r="D160" s="60"/>
      <c r="E160" s="61"/>
      <c r="F160" s="55">
        <v>750000</v>
      </c>
      <c r="G160" s="56"/>
      <c r="H160" s="15"/>
      <c r="I160" s="7"/>
    </row>
    <row r="161" spans="1:9" x14ac:dyDescent="0.25">
      <c r="A161" s="30"/>
      <c r="B161" s="62"/>
      <c r="C161" s="63"/>
      <c r="D161" s="63"/>
      <c r="E161" s="64"/>
      <c r="F161" s="57"/>
      <c r="G161" s="58"/>
      <c r="H161" s="15"/>
      <c r="I161" s="7"/>
    </row>
    <row r="162" spans="1:9" x14ac:dyDescent="0.25">
      <c r="A162" s="30"/>
      <c r="B162" s="59" t="s">
        <v>15</v>
      </c>
      <c r="C162" s="60"/>
      <c r="D162" s="60"/>
      <c r="E162" s="61"/>
      <c r="F162" s="65">
        <v>420000</v>
      </c>
      <c r="G162" s="66"/>
      <c r="H162" s="14"/>
      <c r="I162" s="5"/>
    </row>
    <row r="163" spans="1:9" x14ac:dyDescent="0.25">
      <c r="A163" s="30"/>
      <c r="B163" s="62"/>
      <c r="C163" s="63"/>
      <c r="D163" s="63"/>
      <c r="E163" s="64"/>
      <c r="F163" s="67"/>
      <c r="G163" s="68"/>
      <c r="H163" s="14"/>
      <c r="I163" s="5"/>
    </row>
    <row r="164" spans="1:9" x14ac:dyDescent="0.25">
      <c r="A164" s="30"/>
      <c r="B164" s="49" t="s">
        <v>30</v>
      </c>
      <c r="C164" s="50"/>
      <c r="D164" s="50"/>
      <c r="E164" s="51"/>
      <c r="F164" s="65">
        <v>4650000</v>
      </c>
      <c r="G164" s="66"/>
      <c r="H164" s="11"/>
      <c r="I164" s="4"/>
    </row>
    <row r="165" spans="1:9" x14ac:dyDescent="0.25">
      <c r="A165" s="30"/>
      <c r="B165" s="52"/>
      <c r="C165" s="53"/>
      <c r="D165" s="53"/>
      <c r="E165" s="54"/>
      <c r="F165" s="67"/>
      <c r="G165" s="68"/>
      <c r="H165" s="11"/>
      <c r="I165" s="4"/>
    </row>
    <row r="166" spans="1:9" x14ac:dyDescent="0.25">
      <c r="A166" s="30"/>
      <c r="B166" s="49" t="s">
        <v>43</v>
      </c>
      <c r="C166" s="50"/>
      <c r="D166" s="50"/>
      <c r="E166" s="51"/>
      <c r="F166" s="65">
        <v>500000</v>
      </c>
      <c r="G166" s="66"/>
      <c r="H166" s="11"/>
      <c r="I166" s="4"/>
    </row>
    <row r="167" spans="1:9" x14ac:dyDescent="0.25">
      <c r="A167" s="30"/>
      <c r="B167" s="52"/>
      <c r="C167" s="53"/>
      <c r="D167" s="53"/>
      <c r="E167" s="54"/>
      <c r="F167" s="67"/>
      <c r="G167" s="68"/>
      <c r="H167" s="11"/>
      <c r="I167" s="4"/>
    </row>
    <row r="168" spans="1:9" x14ac:dyDescent="0.25">
      <c r="A168" s="30"/>
      <c r="B168" s="69" t="s">
        <v>19</v>
      </c>
      <c r="C168" s="70"/>
      <c r="D168" s="70"/>
      <c r="E168" s="71"/>
      <c r="F168" s="65">
        <v>1479000</v>
      </c>
      <c r="G168" s="66"/>
      <c r="H168" s="14"/>
      <c r="I168" s="5"/>
    </row>
    <row r="169" spans="1:9" x14ac:dyDescent="0.25">
      <c r="A169" s="30"/>
      <c r="B169" s="72"/>
      <c r="C169" s="73"/>
      <c r="D169" s="73"/>
      <c r="E169" s="74"/>
      <c r="F169" s="67"/>
      <c r="G169" s="68"/>
      <c r="H169" s="11"/>
      <c r="I169" s="4"/>
    </row>
    <row r="170" spans="1:9" x14ac:dyDescent="0.25">
      <c r="A170" s="30"/>
      <c r="B170" s="49" t="s">
        <v>21</v>
      </c>
      <c r="C170" s="50"/>
      <c r="D170" s="50"/>
      <c r="E170" s="51"/>
      <c r="F170" s="65">
        <v>7380000</v>
      </c>
      <c r="G170" s="66"/>
      <c r="H170" s="14"/>
      <c r="I170" s="5"/>
    </row>
    <row r="171" spans="1:9" x14ac:dyDescent="0.25">
      <c r="A171" s="30"/>
      <c r="B171" s="52"/>
      <c r="C171" s="53"/>
      <c r="D171" s="53"/>
      <c r="E171" s="54"/>
      <c r="F171" s="67"/>
      <c r="G171" s="68"/>
      <c r="H171" s="15"/>
      <c r="I171" s="7"/>
    </row>
    <row r="172" spans="1:9" ht="25.5" customHeight="1" x14ac:dyDescent="0.25">
      <c r="A172" s="30"/>
      <c r="B172" s="33" t="s">
        <v>56</v>
      </c>
      <c r="C172" s="34"/>
      <c r="D172" s="34"/>
      <c r="E172" s="35"/>
      <c r="F172" s="80">
        <f>SUM(F173)</f>
        <v>200000</v>
      </c>
      <c r="G172" s="81"/>
      <c r="H172" s="15"/>
      <c r="I172" s="7"/>
    </row>
    <row r="173" spans="1:9" x14ac:dyDescent="0.25">
      <c r="A173" s="30"/>
      <c r="B173" s="49" t="s">
        <v>36</v>
      </c>
      <c r="C173" s="17"/>
      <c r="D173" s="17"/>
      <c r="E173" s="36"/>
      <c r="F173" s="65">
        <v>200000</v>
      </c>
      <c r="G173" s="66"/>
      <c r="H173" s="15"/>
      <c r="I173" s="7"/>
    </row>
    <row r="174" spans="1:9" x14ac:dyDescent="0.25">
      <c r="A174" s="30"/>
      <c r="B174" s="52"/>
      <c r="C174" s="17"/>
      <c r="D174" s="17"/>
      <c r="E174" s="36"/>
      <c r="F174" s="77"/>
      <c r="G174" s="78"/>
      <c r="H174" s="15"/>
      <c r="I174" s="7"/>
    </row>
    <row r="175" spans="1:9" x14ac:dyDescent="0.25">
      <c r="A175" s="30"/>
      <c r="B175" s="44"/>
      <c r="C175" s="17"/>
      <c r="D175" s="17"/>
      <c r="E175" s="17"/>
      <c r="F175" s="45"/>
      <c r="G175" s="45"/>
      <c r="H175" s="7"/>
      <c r="I175" s="7"/>
    </row>
    <row r="176" spans="1:9" x14ac:dyDescent="0.25">
      <c r="A176" s="30"/>
      <c r="B176" s="44"/>
      <c r="C176" s="17"/>
      <c r="D176" s="17"/>
      <c r="E176" s="17"/>
      <c r="F176" s="45"/>
      <c r="G176" s="45"/>
      <c r="H176" s="7"/>
      <c r="I176" s="7"/>
    </row>
    <row r="177" spans="1:10" x14ac:dyDescent="0.25">
      <c r="A177" s="37"/>
      <c r="B177" s="38" t="s">
        <v>46</v>
      </c>
      <c r="C177" s="17"/>
      <c r="D177" s="17"/>
      <c r="E177" s="17"/>
      <c r="F177" s="39"/>
      <c r="G177" s="39"/>
      <c r="H177" s="7"/>
      <c r="I177" s="7"/>
    </row>
    <row r="178" spans="1:10" x14ac:dyDescent="0.25">
      <c r="A178" s="37"/>
      <c r="B178" s="17"/>
      <c r="C178" s="17"/>
      <c r="D178" s="17"/>
      <c r="E178" s="17"/>
      <c r="F178" s="39"/>
      <c r="G178" s="39"/>
      <c r="H178" s="7"/>
      <c r="I178" s="7"/>
    </row>
    <row r="179" spans="1:10" ht="18" customHeight="1" x14ac:dyDescent="0.25">
      <c r="A179" s="40" t="s">
        <v>47</v>
      </c>
      <c r="B179" s="17" t="str">
        <f>B75</f>
        <v>KOMUNALNI DOPRINOSI</v>
      </c>
      <c r="C179" s="17"/>
      <c r="D179" s="17"/>
      <c r="E179" s="17"/>
      <c r="F179" s="82">
        <f>F75</f>
        <v>369000</v>
      </c>
      <c r="G179" s="83"/>
      <c r="H179" s="7"/>
      <c r="I179" s="7"/>
    </row>
    <row r="180" spans="1:10" ht="18" customHeight="1" x14ac:dyDescent="0.25">
      <c r="A180" s="40" t="s">
        <v>48</v>
      </c>
      <c r="B180" s="17" t="str">
        <f>B91</f>
        <v>KAPITALNE POMOĆI</v>
      </c>
      <c r="C180" s="17"/>
      <c r="D180" s="17"/>
      <c r="E180" s="17"/>
      <c r="F180" s="82">
        <f>F91</f>
        <v>16267300</v>
      </c>
      <c r="G180" s="83"/>
      <c r="H180" s="7"/>
      <c r="I180" s="7"/>
    </row>
    <row r="181" spans="1:10" ht="18" customHeight="1" x14ac:dyDescent="0.25">
      <c r="A181" s="40" t="s">
        <v>49</v>
      </c>
      <c r="B181" s="17" t="str">
        <f>B133</f>
        <v>RUDNA RENTA</v>
      </c>
      <c r="C181" s="17"/>
      <c r="D181" s="17"/>
      <c r="E181" s="17"/>
      <c r="F181" s="82">
        <f>F133</f>
        <v>3041000</v>
      </c>
      <c r="G181" s="83"/>
      <c r="H181" s="7"/>
      <c r="I181" s="7"/>
    </row>
    <row r="182" spans="1:10" ht="18" customHeight="1" x14ac:dyDescent="0.25">
      <c r="A182" s="40" t="s">
        <v>50</v>
      </c>
      <c r="B182" s="17" t="str">
        <f>B153</f>
        <v>PRODAJA ZEMLJIŠTA</v>
      </c>
      <c r="C182" s="17"/>
      <c r="D182" s="17"/>
      <c r="E182" s="17"/>
      <c r="F182" s="82">
        <f>F153</f>
        <v>600000</v>
      </c>
      <c r="G182" s="83"/>
      <c r="H182" s="7"/>
      <c r="I182" s="7"/>
    </row>
    <row r="183" spans="1:10" ht="18" customHeight="1" x14ac:dyDescent="0.25">
      <c r="A183" s="40" t="s">
        <v>51</v>
      </c>
      <c r="B183" s="17" t="str">
        <f>B159</f>
        <v>KREDITNO ZADUŽENJE</v>
      </c>
      <c r="C183" s="17"/>
      <c r="D183" s="17"/>
      <c r="E183" s="17"/>
      <c r="F183" s="82">
        <f>F159</f>
        <v>15179000</v>
      </c>
      <c r="G183" s="83"/>
      <c r="H183" s="7"/>
      <c r="I183" s="7"/>
    </row>
    <row r="184" spans="1:10" ht="18" customHeight="1" x14ac:dyDescent="0.25">
      <c r="A184" s="40" t="s">
        <v>52</v>
      </c>
      <c r="B184" s="17" t="str">
        <f>B172</f>
        <v>NAKNADA ZA PRIDOB. ENER. MIN. SIR. RUDNA R.</v>
      </c>
      <c r="C184" s="17"/>
      <c r="D184" s="17"/>
      <c r="E184" s="17"/>
      <c r="F184" s="82">
        <f>F172</f>
        <v>200000</v>
      </c>
      <c r="G184" s="83"/>
      <c r="H184" s="7"/>
      <c r="I184" s="7"/>
    </row>
    <row r="185" spans="1:10" ht="24.75" customHeight="1" x14ac:dyDescent="0.25">
      <c r="A185" s="37"/>
      <c r="B185" s="41" t="s">
        <v>53</v>
      </c>
      <c r="C185" s="42"/>
      <c r="D185" s="42"/>
      <c r="E185" s="42"/>
      <c r="F185" s="84">
        <f>SUM(F179:G184)</f>
        <v>35656300</v>
      </c>
      <c r="G185" s="85"/>
      <c r="H185" s="7"/>
      <c r="I185" s="7"/>
    </row>
    <row r="186" spans="1:10" x14ac:dyDescent="0.25">
      <c r="A186" s="37"/>
      <c r="B186" s="17"/>
      <c r="C186" s="17"/>
      <c r="D186" s="17"/>
      <c r="E186" s="17"/>
      <c r="F186" s="28"/>
      <c r="G186" s="43"/>
      <c r="H186" s="7"/>
      <c r="I186" s="7"/>
    </row>
    <row r="187" spans="1:10" x14ac:dyDescent="0.25">
      <c r="A187" s="26"/>
      <c r="B187" s="27"/>
      <c r="C187" s="17"/>
      <c r="D187" s="17"/>
      <c r="E187" s="17"/>
      <c r="F187" s="28"/>
      <c r="G187" s="29"/>
      <c r="H187" s="7"/>
      <c r="I187" s="7"/>
    </row>
    <row r="188" spans="1:10" x14ac:dyDescent="0.25">
      <c r="A188" s="26"/>
      <c r="B188" s="26"/>
      <c r="C188" s="26"/>
      <c r="D188" s="26"/>
      <c r="E188" s="26"/>
      <c r="F188" s="26"/>
      <c r="G188" s="26"/>
      <c r="H188" s="26"/>
      <c r="I188" s="26"/>
    </row>
    <row r="189" spans="1:10" x14ac:dyDescent="0.25">
      <c r="A189" s="26"/>
      <c r="B189" s="79" t="s">
        <v>7</v>
      </c>
      <c r="C189" s="79"/>
      <c r="D189" s="79"/>
      <c r="E189" s="79"/>
      <c r="F189" s="79"/>
      <c r="G189" s="79"/>
      <c r="H189" s="79"/>
      <c r="I189" s="79"/>
      <c r="J189" s="19"/>
    </row>
    <row r="190" spans="1:10" ht="59.25" customHeight="1" x14ac:dyDescent="0.25">
      <c r="B190" s="75" t="s">
        <v>63</v>
      </c>
      <c r="C190" s="76"/>
      <c r="D190" s="76"/>
      <c r="E190" s="76"/>
      <c r="F190" s="76"/>
      <c r="G190" s="76"/>
      <c r="H190" s="23"/>
      <c r="I190" s="23"/>
      <c r="J190" s="18"/>
    </row>
    <row r="191" spans="1:10" x14ac:dyDescent="0.25">
      <c r="B191" s="18"/>
      <c r="C191" s="18"/>
      <c r="D191" s="18"/>
      <c r="E191" s="18"/>
      <c r="F191" s="18"/>
      <c r="G191" s="18"/>
      <c r="H191" s="18"/>
      <c r="I191" s="18"/>
      <c r="J191" s="19"/>
    </row>
    <row r="192" spans="1:10" x14ac:dyDescent="0.25">
      <c r="B192" s="136" t="s">
        <v>8</v>
      </c>
      <c r="C192" s="136"/>
      <c r="D192" s="136"/>
      <c r="E192" s="136"/>
      <c r="F192" s="136"/>
      <c r="G192" s="136"/>
      <c r="H192" s="136"/>
      <c r="I192" s="136"/>
      <c r="J192" s="19"/>
    </row>
    <row r="193" spans="2:10" x14ac:dyDescent="0.25">
      <c r="B193" s="136" t="s">
        <v>9</v>
      </c>
      <c r="C193" s="136"/>
      <c r="D193" s="136"/>
      <c r="E193" s="136"/>
      <c r="F193" s="136"/>
      <c r="G193" s="136"/>
      <c r="H193" s="136"/>
      <c r="I193" s="136"/>
      <c r="J193" s="19"/>
    </row>
    <row r="194" spans="2:10" x14ac:dyDescent="0.25">
      <c r="B194" s="136" t="s">
        <v>10</v>
      </c>
      <c r="C194" s="136"/>
      <c r="D194" s="136"/>
      <c r="E194" s="136"/>
      <c r="F194" s="136"/>
      <c r="G194" s="136"/>
      <c r="H194" s="136"/>
      <c r="I194" s="136"/>
      <c r="J194" s="19"/>
    </row>
    <row r="195" spans="2:10" x14ac:dyDescent="0.25">
      <c r="B195" s="136" t="s">
        <v>11</v>
      </c>
      <c r="C195" s="136"/>
      <c r="D195" s="136"/>
      <c r="E195" s="136"/>
      <c r="F195" s="136"/>
      <c r="G195" s="136"/>
      <c r="H195" s="136"/>
      <c r="I195" s="136"/>
      <c r="J195" s="19"/>
    </row>
    <row r="196" spans="2:10" x14ac:dyDescent="0.25">
      <c r="B196" s="18"/>
      <c r="C196" s="18"/>
      <c r="D196" s="18"/>
      <c r="E196" s="18"/>
      <c r="F196" s="18"/>
      <c r="G196" s="18"/>
      <c r="H196" s="18"/>
      <c r="I196" s="18"/>
      <c r="J196" s="19"/>
    </row>
    <row r="197" spans="2:10" x14ac:dyDescent="0.25">
      <c r="B197" s="24"/>
      <c r="C197" s="18"/>
      <c r="D197" s="18"/>
      <c r="E197" s="18"/>
      <c r="F197" s="18"/>
      <c r="G197" s="18"/>
      <c r="H197" s="18"/>
      <c r="I197" s="18"/>
      <c r="J197" s="19"/>
    </row>
    <row r="198" spans="2:10" x14ac:dyDescent="0.25">
      <c r="B198" s="25"/>
      <c r="C198" s="18"/>
      <c r="D198" s="18"/>
      <c r="E198" s="18"/>
      <c r="F198" s="18"/>
      <c r="G198" s="18"/>
      <c r="H198" s="18"/>
      <c r="I198" s="18"/>
      <c r="J198" s="19"/>
    </row>
    <row r="199" spans="2:10" s="30" customFormat="1" x14ac:dyDescent="0.25">
      <c r="B199" s="37" t="s">
        <v>60</v>
      </c>
      <c r="F199" s="46" t="s">
        <v>12</v>
      </c>
      <c r="G199" s="46"/>
      <c r="H199" s="46"/>
      <c r="I199" s="46"/>
    </row>
    <row r="200" spans="2:10" s="30" customFormat="1" x14ac:dyDescent="0.25">
      <c r="B200" s="37" t="s">
        <v>61</v>
      </c>
    </row>
    <row r="201" spans="2:10" s="30" customFormat="1" x14ac:dyDescent="0.25">
      <c r="B201" s="47" t="s">
        <v>62</v>
      </c>
      <c r="F201" s="48" t="s">
        <v>54</v>
      </c>
      <c r="G201" s="48"/>
      <c r="H201" s="48"/>
      <c r="I201" s="48"/>
    </row>
    <row r="202" spans="2:10" x14ac:dyDescent="0.25">
      <c r="B202" s="19"/>
      <c r="C202" s="19"/>
      <c r="D202" s="19"/>
      <c r="E202" s="19"/>
      <c r="F202" s="19"/>
      <c r="G202" s="19"/>
      <c r="H202" s="19"/>
      <c r="I202" s="19"/>
      <c r="J202" s="19"/>
    </row>
    <row r="203" spans="2:10" x14ac:dyDescent="0.25">
      <c r="B203" s="20"/>
      <c r="C203" s="19"/>
      <c r="D203" s="19"/>
      <c r="E203" s="19"/>
      <c r="F203" s="19"/>
      <c r="G203" s="19"/>
      <c r="H203" s="19"/>
      <c r="I203" s="19"/>
      <c r="J203" s="19"/>
    </row>
    <row r="204" spans="2:10" x14ac:dyDescent="0.25">
      <c r="B204" s="19"/>
      <c r="C204" s="19"/>
      <c r="D204" s="19"/>
      <c r="E204" s="19"/>
      <c r="F204" s="19"/>
      <c r="G204" s="19"/>
      <c r="H204" s="19"/>
      <c r="I204" s="19"/>
      <c r="J204" s="19"/>
    </row>
    <row r="205" spans="2:10" x14ac:dyDescent="0.25">
      <c r="B205" s="19"/>
      <c r="C205" s="19"/>
      <c r="D205" s="19"/>
      <c r="E205" s="19"/>
      <c r="F205" s="19"/>
      <c r="G205" s="19"/>
      <c r="H205" s="19"/>
      <c r="I205" s="19"/>
      <c r="J205" s="19"/>
    </row>
    <row r="206" spans="2:10" x14ac:dyDescent="0.25">
      <c r="B206" s="19"/>
      <c r="C206" s="19"/>
      <c r="D206" s="19"/>
      <c r="E206" s="19"/>
      <c r="F206" s="19"/>
      <c r="G206" s="19"/>
      <c r="H206" s="19"/>
      <c r="I206" s="19"/>
      <c r="J206" s="19"/>
    </row>
    <row r="207" spans="2:10" x14ac:dyDescent="0.25">
      <c r="B207" s="19"/>
      <c r="C207" s="19"/>
      <c r="D207" s="19"/>
      <c r="E207" s="19"/>
      <c r="F207" s="19"/>
      <c r="G207" s="19"/>
      <c r="H207" s="19"/>
      <c r="I207" s="19"/>
      <c r="J207" s="19"/>
    </row>
  </sheetData>
  <mergeCells count="186">
    <mergeCell ref="F151:G152"/>
    <mergeCell ref="B17:E18"/>
    <mergeCell ref="F17:G18"/>
    <mergeCell ref="B97:E98"/>
    <mergeCell ref="F97:G98"/>
    <mergeCell ref="B13:E14"/>
    <mergeCell ref="F13:G14"/>
    <mergeCell ref="B135:E136"/>
    <mergeCell ref="F135:G136"/>
    <mergeCell ref="F53:G54"/>
    <mergeCell ref="B137:E138"/>
    <mergeCell ref="B63:E64"/>
    <mergeCell ref="F63:G64"/>
    <mergeCell ref="B59:E60"/>
    <mergeCell ref="B61:E62"/>
    <mergeCell ref="F61:G62"/>
    <mergeCell ref="B65:E66"/>
    <mergeCell ref="F65:G66"/>
    <mergeCell ref="B143:E144"/>
    <mergeCell ref="F143:G144"/>
    <mergeCell ref="B133:E134"/>
    <mergeCell ref="F133:G134"/>
    <mergeCell ref="B145:E146"/>
    <mergeCell ref="F145:G146"/>
    <mergeCell ref="F160:G161"/>
    <mergeCell ref="F180:G180"/>
    <mergeCell ref="F181:G181"/>
    <mergeCell ref="F182:G182"/>
    <mergeCell ref="F183:G183"/>
    <mergeCell ref="F137:G138"/>
    <mergeCell ref="F89:G90"/>
    <mergeCell ref="F67:G68"/>
    <mergeCell ref="B131:E132"/>
    <mergeCell ref="F131:G132"/>
    <mergeCell ref="B91:E92"/>
    <mergeCell ref="F91:G92"/>
    <mergeCell ref="B107:E108"/>
    <mergeCell ref="F107:G108"/>
    <mergeCell ref="B109:E110"/>
    <mergeCell ref="F109:G110"/>
    <mergeCell ref="B113:E114"/>
    <mergeCell ref="F113:G114"/>
    <mergeCell ref="B127:E128"/>
    <mergeCell ref="F127:G128"/>
    <mergeCell ref="B67:E68"/>
    <mergeCell ref="B129:E130"/>
    <mergeCell ref="F129:G130"/>
    <mergeCell ref="B151:E152"/>
    <mergeCell ref="B74:E74"/>
    <mergeCell ref="B147:E148"/>
    <mergeCell ref="F147:G148"/>
    <mergeCell ref="B93:E94"/>
    <mergeCell ref="F93:G94"/>
    <mergeCell ref="B192:I192"/>
    <mergeCell ref="B193:I193"/>
    <mergeCell ref="B194:I194"/>
    <mergeCell ref="B195:I195"/>
    <mergeCell ref="B79:E80"/>
    <mergeCell ref="B81:E82"/>
    <mergeCell ref="F81:G82"/>
    <mergeCell ref="B85:E86"/>
    <mergeCell ref="F85:G86"/>
    <mergeCell ref="B149:E150"/>
    <mergeCell ref="F149:G150"/>
    <mergeCell ref="B153:E154"/>
    <mergeCell ref="F153:G154"/>
    <mergeCell ref="F159:G159"/>
    <mergeCell ref="B155:E156"/>
    <mergeCell ref="F155:G156"/>
    <mergeCell ref="B157:E158"/>
    <mergeCell ref="F157:G158"/>
    <mergeCell ref="B160:E161"/>
    <mergeCell ref="H71:I71"/>
    <mergeCell ref="B72:I72"/>
    <mergeCell ref="B123:E124"/>
    <mergeCell ref="F123:G124"/>
    <mergeCell ref="B37:E38"/>
    <mergeCell ref="F37:G38"/>
    <mergeCell ref="B35:E36"/>
    <mergeCell ref="F35:G36"/>
    <mergeCell ref="B47:E48"/>
    <mergeCell ref="F47:G48"/>
    <mergeCell ref="B49:E50"/>
    <mergeCell ref="F49:G50"/>
    <mergeCell ref="B41:E42"/>
    <mergeCell ref="F41:G42"/>
    <mergeCell ref="F43:G44"/>
    <mergeCell ref="B43:E44"/>
    <mergeCell ref="B69:E70"/>
    <mergeCell ref="F69:G70"/>
    <mergeCell ref="B75:E76"/>
    <mergeCell ref="F75:G76"/>
    <mergeCell ref="B77:E78"/>
    <mergeCell ref="F77:G78"/>
    <mergeCell ref="F79:G80"/>
    <mergeCell ref="F74:G74"/>
    <mergeCell ref="B9:G9"/>
    <mergeCell ref="B2:G2"/>
    <mergeCell ref="B5:G5"/>
    <mergeCell ref="B4:G4"/>
    <mergeCell ref="B29:B30"/>
    <mergeCell ref="F29:G30"/>
    <mergeCell ref="F71:G71"/>
    <mergeCell ref="B11:E12"/>
    <mergeCell ref="F11:G12"/>
    <mergeCell ref="B31:E32"/>
    <mergeCell ref="F31:G32"/>
    <mergeCell ref="B33:E34"/>
    <mergeCell ref="F33:G34"/>
    <mergeCell ref="B27:E28"/>
    <mergeCell ref="F27:G28"/>
    <mergeCell ref="B7:I7"/>
    <mergeCell ref="B10:E10"/>
    <mergeCell ref="F10:G10"/>
    <mergeCell ref="B21:E22"/>
    <mergeCell ref="F21:G22"/>
    <mergeCell ref="B45:E46"/>
    <mergeCell ref="F45:G46"/>
    <mergeCell ref="B57:E58"/>
    <mergeCell ref="F57:G58"/>
    <mergeCell ref="B15:E16"/>
    <mergeCell ref="F15:G16"/>
    <mergeCell ref="B19:E20"/>
    <mergeCell ref="F19:G20"/>
    <mergeCell ref="B23:E24"/>
    <mergeCell ref="F23:G24"/>
    <mergeCell ref="B121:E122"/>
    <mergeCell ref="F121:G122"/>
    <mergeCell ref="B95:E96"/>
    <mergeCell ref="F95:G96"/>
    <mergeCell ref="B73:G73"/>
    <mergeCell ref="B101:E102"/>
    <mergeCell ref="F101:G102"/>
    <mergeCell ref="B103:E104"/>
    <mergeCell ref="F103:G104"/>
    <mergeCell ref="B105:E106"/>
    <mergeCell ref="F105:G106"/>
    <mergeCell ref="B115:E116"/>
    <mergeCell ref="F115:G116"/>
    <mergeCell ref="B117:E118"/>
    <mergeCell ref="F117:G118"/>
    <mergeCell ref="B119:E120"/>
    <mergeCell ref="F119:G120"/>
    <mergeCell ref="B87:E88"/>
    <mergeCell ref="B190:G190"/>
    <mergeCell ref="B168:E169"/>
    <mergeCell ref="F168:G169"/>
    <mergeCell ref="B170:E171"/>
    <mergeCell ref="F170:G171"/>
    <mergeCell ref="B173:B174"/>
    <mergeCell ref="F173:G174"/>
    <mergeCell ref="B189:I189"/>
    <mergeCell ref="B162:E163"/>
    <mergeCell ref="F162:G163"/>
    <mergeCell ref="B164:E165"/>
    <mergeCell ref="F164:G165"/>
    <mergeCell ref="F172:G172"/>
    <mergeCell ref="B166:E167"/>
    <mergeCell ref="F166:G167"/>
    <mergeCell ref="F184:G184"/>
    <mergeCell ref="F185:G185"/>
    <mergeCell ref="F179:G179"/>
    <mergeCell ref="B25:E26"/>
    <mergeCell ref="F25:G26"/>
    <mergeCell ref="B141:E142"/>
    <mergeCell ref="F141:G142"/>
    <mergeCell ref="B125:E126"/>
    <mergeCell ref="F125:G126"/>
    <mergeCell ref="B99:E100"/>
    <mergeCell ref="F99:G100"/>
    <mergeCell ref="B139:E140"/>
    <mergeCell ref="F139:G140"/>
    <mergeCell ref="B83:E84"/>
    <mergeCell ref="F83:G84"/>
    <mergeCell ref="B39:E40"/>
    <mergeCell ref="F39:G40"/>
    <mergeCell ref="B111:E112"/>
    <mergeCell ref="F111:G112"/>
    <mergeCell ref="F59:G60"/>
    <mergeCell ref="F87:G88"/>
    <mergeCell ref="B89:E90"/>
    <mergeCell ref="B51:E52"/>
    <mergeCell ref="F51:G52"/>
    <mergeCell ref="B55:E56"/>
    <mergeCell ref="F55:G56"/>
    <mergeCell ref="B53:E5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Tihana Vukovic Pocuc</cp:lastModifiedBy>
  <cp:lastPrinted>2017-07-21T09:20:56Z</cp:lastPrinted>
  <dcterms:created xsi:type="dcterms:W3CDTF">2016-03-21T13:34:50Z</dcterms:created>
  <dcterms:modified xsi:type="dcterms:W3CDTF">2017-12-14T14:00:51Z</dcterms:modified>
</cp:coreProperties>
</file>