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9\25. SJEDNICA - 18.12\7)  PRORAČUN 2020\D) PROGRAM - GRAĐENJE\"/>
    </mc:Choice>
  </mc:AlternateContent>
  <bookViews>
    <workbookView xWindow="0" yWindow="60" windowWidth="17520" windowHeight="7695"/>
  </bookViews>
  <sheets>
    <sheet name="List1" sheetId="1" r:id="rId1"/>
  </sheets>
  <definedNames>
    <definedName name="_xlnm.Print_Area" localSheetId="0">List1!$A$1:$C$242</definedName>
  </definedNames>
  <calcPr calcId="152511" concurrentCalc="0"/>
</workbook>
</file>

<file path=xl/calcChain.xml><?xml version="1.0" encoding="utf-8"?>
<calcChain xmlns="http://schemas.openxmlformats.org/spreadsheetml/2006/main">
  <c r="C8" i="1" l="1"/>
  <c r="C13" i="1"/>
  <c r="C25" i="1"/>
  <c r="C35" i="1"/>
  <c r="C43" i="1"/>
  <c r="C49" i="1"/>
  <c r="C63" i="1"/>
  <c r="C67" i="1"/>
  <c r="C75" i="1"/>
  <c r="C81" i="1"/>
  <c r="C85" i="1"/>
  <c r="C91" i="1"/>
  <c r="C94" i="1"/>
  <c r="C189" i="1"/>
  <c r="C178" i="1"/>
  <c r="C168" i="1"/>
  <c r="C216" i="1"/>
  <c r="C174" i="1"/>
  <c r="C155" i="1"/>
  <c r="C136" i="1"/>
  <c r="C100" i="1"/>
  <c r="C211" i="1"/>
  <c r="C111" i="1"/>
  <c r="C212" i="1"/>
  <c r="C213" i="1"/>
  <c r="C141" i="1"/>
  <c r="C214" i="1"/>
  <c r="C215" i="1"/>
  <c r="C217" i="1"/>
  <c r="C218" i="1"/>
  <c r="C219" i="1"/>
  <c r="C201" i="1"/>
  <c r="C220" i="1"/>
  <c r="C205" i="1"/>
  <c r="C221" i="1"/>
  <c r="C222" i="1"/>
  <c r="B218" i="1"/>
  <c r="B217" i="1"/>
  <c r="B215" i="1"/>
  <c r="B214" i="1"/>
  <c r="B213" i="1"/>
  <c r="B212" i="1"/>
  <c r="B211" i="1"/>
</calcChain>
</file>

<file path=xl/sharedStrings.xml><?xml version="1.0" encoding="utf-8"?>
<sst xmlns="http://schemas.openxmlformats.org/spreadsheetml/2006/main" count="193" uniqueCount="112">
  <si>
    <t>NAZIV</t>
  </si>
  <si>
    <t>I.</t>
  </si>
  <si>
    <t>II.</t>
  </si>
  <si>
    <t>REKAPITULACIJA:</t>
  </si>
  <si>
    <t>UKUPNO:</t>
  </si>
  <si>
    <t>Rekonstrukcija Matoševe i Šarampovske ulice</t>
  </si>
  <si>
    <t>Rekonstrukcija Hercegovačke ulice i ulice S. Gregorka</t>
  </si>
  <si>
    <t>OSTALI GRAĐEVINSKI OBJEKTI</t>
  </si>
  <si>
    <t>Šetnica uz Lonju</t>
  </si>
  <si>
    <t>Izgradnja i opremanje dječjeg igrališta u Ivaničkom Graberju</t>
  </si>
  <si>
    <t>Projekt rekonstrukcije Dječjeg vrtića u Ivaničkom Graberju - kuglana</t>
  </si>
  <si>
    <t>IZGRADNJA POSLOVNIH OBJEKATA</t>
  </si>
  <si>
    <t>REKONSTRUKCIJA I UREĐENJE OSTALIH OBJEKATA</t>
  </si>
  <si>
    <t>PROSTORNO UREĐENJE I UNAPREĐENJE STANOVANJA</t>
  </si>
  <si>
    <t>Geodetske podloge i legalizacija</t>
  </si>
  <si>
    <r>
      <rPr>
        <b/>
        <sz val="10"/>
        <rFont val="Arial"/>
        <family val="2"/>
        <charset val="238"/>
      </rPr>
      <t>JAVNA RASVJETA</t>
    </r>
    <r>
      <rPr>
        <sz val="10"/>
        <rFont val="Arial"/>
        <family val="2"/>
        <charset val="238"/>
      </rPr>
      <t xml:space="preserve"> - proširenje mreže javne rasvjete</t>
    </r>
  </si>
  <si>
    <t>PROJEKTI ENERGETSKE UČINKOVITOSTI</t>
  </si>
  <si>
    <t xml:space="preserve">PUČKO OTVORENO UČILIŠTE </t>
  </si>
  <si>
    <t>Uređenje potkrovlja</t>
  </si>
  <si>
    <t xml:space="preserve"> c)   izrada telefonskih Internet instalacija</t>
  </si>
  <si>
    <t>Ostali kapitalni projekti Pučkog otvorenog učilišta</t>
  </si>
  <si>
    <t>Uređenje i proširenje knjižnice</t>
  </si>
  <si>
    <t>PLANIRAN0</t>
  </si>
  <si>
    <t>IZGRADNJA NOGOSTUPA I BICIKLISTIČKIH STAZA</t>
  </si>
  <si>
    <t>PROGRAM GRAĐENJA ZA 2020. GOD.</t>
  </si>
  <si>
    <t>građenja objekata i uređaja                                                                                                        komunalne infrastrukture za 2020. godinu</t>
  </si>
  <si>
    <t>Programom građenja objekata i uređaja komunalne infrastrukture za 2020. godinu sredstva se raspoređuju na sljedeći način:</t>
  </si>
  <si>
    <t xml:space="preserve"> a)   trošak nadzora krovište kino</t>
  </si>
  <si>
    <t xml:space="preserve"> b)   izrada troškovnika krovište kino</t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</si>
  <si>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uređenje Novog groblja</t>
    </r>
  </si>
  <si>
    <t>Tehničko-tehnološka dokumentacija</t>
  </si>
  <si>
    <t>Arhitektonsko-urbanističko rješenje uređenje Žeravinec, Lonja</t>
  </si>
  <si>
    <t>Prostorno planska dokumentacija</t>
  </si>
  <si>
    <t>Projektna dokumentacija za izgradnju Doma za hrvatske branitelje i obitelji</t>
  </si>
  <si>
    <t>Širokopojasni Internet - nastavak</t>
  </si>
  <si>
    <t>Projekti energetske učinkovitosti javnih objekata</t>
  </si>
  <si>
    <t>Projekti energetske učinkovitosti Zgrada VP</t>
  </si>
  <si>
    <t>Ulaganja u objekte Dječjih vrtića - igrališta antistres podloga</t>
  </si>
  <si>
    <t>Energetska učinkovitost DV Ivanićko Graberje</t>
  </si>
  <si>
    <t>IZGRADNJA I REKONSTRUKCIJA CESTA S PRIPADAJUĆOM KOMUNALNOM INFRASTRUKTUROM</t>
  </si>
  <si>
    <t xml:space="preserve"> a)   izrada izvedbenog projekta za adaptaciju velike dvorane</t>
  </si>
  <si>
    <t xml:space="preserve"> b)   projektiranje velike dvorane u POU</t>
  </si>
  <si>
    <t xml:space="preserve"> c)   sanacija krovišta iznad kino dvorane</t>
  </si>
  <si>
    <t>UPRAVNI ODJEL ZA KOMUNALNO GOSPODARSTVO, PROSTORNO PLANIRANJE, GOSP. I POLJOPRIVREDU</t>
  </si>
  <si>
    <r>
      <t>IZGRADNJA CESTA U POD. ZONI</t>
    </r>
    <r>
      <rPr>
        <sz val="10"/>
        <rFont val="Arial"/>
        <family val="2"/>
        <charset val="238"/>
      </rPr>
      <t xml:space="preserve"> - produžetak ceste UPU 6</t>
    </r>
  </si>
  <si>
    <r>
      <t xml:space="preserve">JAVNA TURISTIČKA INFRASTRUKTURA </t>
    </r>
    <r>
      <rPr>
        <sz val="10"/>
        <rFont val="Arial"/>
        <family val="2"/>
        <charset val="238"/>
      </rPr>
      <t>- bicikl. infrastruktura</t>
    </r>
  </si>
  <si>
    <t xml:space="preserve">Ulaganja u građenje nerazvrstanih cesta </t>
  </si>
  <si>
    <t>Projektiranje Obrtničke ulice u Opatincu</t>
  </si>
  <si>
    <t>Plinovod, vodovod, kanalizacija</t>
  </si>
  <si>
    <t>Unapređenje kom. Infrast. Cesta u UPU 3</t>
  </si>
  <si>
    <t>Asfaltiranje nerazvrstanih cesta</t>
  </si>
  <si>
    <t>Zelenjak, uređenje sportskog parka, tribine i svlačionica</t>
  </si>
  <si>
    <t>Zelenjak amfiteatar</t>
  </si>
  <si>
    <t>Obnova mostova - projektiranje mosta na kanalu Žeravinec i uz plinski</t>
  </si>
  <si>
    <t>Pavilion uz rijeku Lonju</t>
  </si>
  <si>
    <r>
      <t xml:space="preserve">IZGRADNJA PARKIRALIŠTA </t>
    </r>
    <r>
      <rPr>
        <sz val="10"/>
        <rFont val="Arial"/>
        <family val="2"/>
        <charset val="238"/>
      </rPr>
      <t>- u Školskoj ulici</t>
    </r>
  </si>
  <si>
    <t>PROJEKTIRANJE I UREĐENJE RIJEKE LONJE I POTOKA ŽERAVINEC</t>
  </si>
  <si>
    <t>Projektiranje uređenja rijeke Lonje</t>
  </si>
  <si>
    <t>Projektiranje uređenja potoka Žeravinec</t>
  </si>
  <si>
    <t>Nogostup Moguševa, Poljanska, Rudarska</t>
  </si>
  <si>
    <t>Nogostup Dubrovčak - Posavski bregi projektiranje</t>
  </si>
  <si>
    <t>TRG U POSAVSKIM BREGIMA</t>
  </si>
  <si>
    <r>
      <t xml:space="preserve">DJEČJI VRTIĆ POSAVSKI BREGI </t>
    </r>
    <r>
      <rPr>
        <sz val="10"/>
        <rFont val="Arial"/>
        <family val="2"/>
        <charset val="238"/>
      </rPr>
      <t>- projekt obnove dovršenje</t>
    </r>
  </si>
  <si>
    <t>Sportska dvorana Ivanićko Graberje</t>
  </si>
  <si>
    <t>Modularno drvno-tehnološki Poduzetnički inkubator</t>
  </si>
  <si>
    <t>Visoka škola - uređenje zgrade</t>
  </si>
  <si>
    <t>Djećji vrtić Žeravinec dogradnja i rekonstrukcija</t>
  </si>
  <si>
    <t>Uređenje studentskog doma</t>
  </si>
  <si>
    <t>ZAŠTITA OKOLIŠA I ŽIVOTINJA</t>
  </si>
  <si>
    <t>Projekt prirodne baštine Naturraway Žutica</t>
  </si>
  <si>
    <t>Projekt statike i sanacije vlage u zgradi Muzeja</t>
  </si>
  <si>
    <t>Muzej naftnog rudarstva</t>
  </si>
  <si>
    <t>Izgradnja poučne staze Marča</t>
  </si>
  <si>
    <t>IZGRADNJA I OPREMANJE RECIKLAŽNOG DVORIŠTA</t>
  </si>
  <si>
    <t xml:space="preserve">Sanacija odlagališta Tarno i izgradnja reciklažnog dvorišta </t>
  </si>
  <si>
    <t>SVEUKUPNO   KN:</t>
  </si>
  <si>
    <t>Program građenja objekata i uređaja komunalne infrastrukture za 2020. godinu realizirati će se iz sljedećih sredstava:</t>
  </si>
  <si>
    <r>
      <rPr>
        <b/>
        <sz val="10"/>
        <rFont val="Arial"/>
        <family val="2"/>
        <charset val="238"/>
      </rPr>
      <t>IZGRADNJA KANALIZACIJE</t>
    </r>
    <r>
      <rPr>
        <sz val="10"/>
        <rFont val="Arial"/>
        <family val="2"/>
        <charset val="238"/>
      </rPr>
      <t xml:space="preserve"> - kanalizacija K2I</t>
    </r>
  </si>
  <si>
    <t>KOMUNALNI DOPRINOSI</t>
  </si>
  <si>
    <t>KAPITALNE POMOĆI</t>
  </si>
  <si>
    <t>VLASTITI PRIHOD PUČKOG OTVORENOG UČILIŠTA</t>
  </si>
  <si>
    <t>NAKNADA ZA PRIDOB. ENER. MIN. SIR. R. RENTA</t>
  </si>
  <si>
    <t>KOMUNALNA NAKNADA</t>
  </si>
  <si>
    <t>NAMJENSKI PRIMICI OD ZADUŽIVANJA</t>
  </si>
  <si>
    <t>OSTALI PRIHODI ZA POSEBNE NAMJENE</t>
  </si>
  <si>
    <t>ŠUMSKI DOPRINOS</t>
  </si>
  <si>
    <t>TEKUĆE POMOĆI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</si>
  <si>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</si>
  <si>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</si>
  <si>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</si>
  <si>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</si>
  <si>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</si>
  <si>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</si>
  <si>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</si>
  <si>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</si>
  <si>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</si>
  <si>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</si>
  <si>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</si>
  <si>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PRIHODI OD PRODAJE FINANCIJSKE IMOVINE</t>
  </si>
  <si>
    <t>PRIHODI OD PRODAJE NEFINANCIJSKE IMOVINE</t>
  </si>
  <si>
    <t>PRIHOD OD PRODAJE NEFINANCIJSKE IMOVINE</t>
  </si>
  <si>
    <t>Na temelju članka 67. Zakona o komunalnom gospodarstvu (Narodne novine, broj 68/18 i 110/18), članka 4. Odluke o komunalnoj naknadi (Službeni glasnik,broj 10/14) i članka 35. Statuta Grada Ivanić-Grada (Službeni glasnik, broj 02/14 i 01/18), Gradsko vijeće Grada Ivanić-Grada na svojoj ____. sjednici održanoj dana _________2019. godine donijelo je sljedeći</t>
  </si>
  <si>
    <t>REPUBLIKA HRVATSKA</t>
  </si>
  <si>
    <t>ZAGREBAČKA ŽUPANIJA</t>
  </si>
  <si>
    <t>GRAD IVANIĆ-GRAD</t>
  </si>
  <si>
    <t>GRADSKO VIJEĆE</t>
  </si>
  <si>
    <t>Predsjednik Gradskog vijeća:</t>
  </si>
  <si>
    <t xml:space="preserve">URBROJ:    </t>
  </si>
  <si>
    <t>Željko Pongrac, pravnik kriminalist</t>
  </si>
  <si>
    <t>Ovaj Program stupa  na snagu osmog dana od dana objave u Službenog glasniku Grada Ivanić-Grada.</t>
  </si>
  <si>
    <t>KLASA:                                                                     Predsjednik:</t>
  </si>
  <si>
    <t>Ivanić-Grad,                                                     Željko Pongrac, pravnik kriminalist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</si>
</sst>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_k_n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i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154">
    <xf numFmtId="0" fontId="0" fillId="0" borderId="0" xfId="0"/>
    <xf numFmtId="4" fontId="2" fillId="0" borderId="0" xfId="0" applyNumberFormat="1" applyFont="1" applyBorder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top"/>
    </xf>
    <xf numFmtId="0" fontId="11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9" fillId="0" borderId="9" xfId="0" applyFont="1" applyBorder="1" applyAlignment="1"/>
    <xf numFmtId="4" fontId="9" fillId="0" borderId="5" xfId="0" applyNumberFormat="1" applyFont="1" applyBorder="1" applyAlignment="1"/>
    <xf numFmtId="4" fontId="9" fillId="0" borderId="2" xfId="0" applyNumberFormat="1" applyFont="1" applyBorder="1" applyAlignment="1"/>
    <xf numFmtId="0" fontId="6" fillId="0" borderId="1" xfId="0" applyFont="1" applyBorder="1" applyAlignment="1"/>
    <xf numFmtId="4" fontId="6" fillId="0" borderId="2" xfId="0" applyNumberFormat="1" applyFont="1" applyBorder="1" applyAlignment="1"/>
    <xf numFmtId="0" fontId="14" fillId="0" borderId="1" xfId="0" applyFont="1" applyBorder="1" applyAlignment="1"/>
    <xf numFmtId="4" fontId="14" fillId="0" borderId="2" xfId="0" applyNumberFormat="1" applyFont="1" applyBorder="1" applyAlignment="1"/>
    <xf numFmtId="0" fontId="9" fillId="0" borderId="1" xfId="0" applyFont="1" applyBorder="1" applyAlignment="1"/>
    <xf numFmtId="0" fontId="15" fillId="0" borderId="0" xfId="0" applyFont="1"/>
    <xf numFmtId="0" fontId="16" fillId="0" borderId="6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4" fontId="10" fillId="0" borderId="6" xfId="0" applyNumberFormat="1" applyFont="1" applyBorder="1" applyAlignment="1">
      <alignment wrapText="1"/>
    </xf>
    <xf numFmtId="4" fontId="8" fillId="0" borderId="2" xfId="0" applyNumberFormat="1" applyFont="1" applyBorder="1" applyAlignment="1"/>
    <xf numFmtId="4" fontId="10" fillId="0" borderId="6" xfId="0" applyNumberFormat="1" applyFont="1" applyBorder="1" applyAlignment="1">
      <alignment vertical="center" wrapText="1"/>
    </xf>
    <xf numFmtId="0" fontId="10" fillId="0" borderId="1" xfId="0" applyFont="1" applyBorder="1" applyAlignment="1"/>
    <xf numFmtId="0" fontId="11" fillId="0" borderId="1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wrapText="1"/>
    </xf>
    <xf numFmtId="4" fontId="3" fillId="0" borderId="0" xfId="0" applyNumberFormat="1" applyFont="1" applyBorder="1" applyAlignment="1">
      <alignment horizontal="right"/>
    </xf>
    <xf numFmtId="0" fontId="6" fillId="2" borderId="1" xfId="0" applyFont="1" applyFill="1" applyBorder="1" applyAlignment="1"/>
    <xf numFmtId="0" fontId="6" fillId="0" borderId="1" xfId="0" applyFont="1" applyFill="1" applyBorder="1" applyAlignment="1">
      <alignment vertical="center" wrapText="1"/>
    </xf>
    <xf numFmtId="4" fontId="6" fillId="3" borderId="2" xfId="0" applyNumberFormat="1" applyFont="1" applyFill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/>
    </xf>
    <xf numFmtId="4" fontId="6" fillId="0" borderId="6" xfId="0" applyNumberFormat="1" applyFont="1" applyBorder="1" applyAlignment="1"/>
    <xf numFmtId="4" fontId="9" fillId="0" borderId="6" xfId="0" applyNumberFormat="1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9" fillId="0" borderId="6" xfId="0" applyNumberFormat="1" applyFont="1" applyBorder="1" applyAlignment="1">
      <alignment vertical="center" wrapText="1"/>
    </xf>
    <xf numFmtId="0" fontId="7" fillId="0" borderId="6" xfId="0" applyFont="1" applyBorder="1" applyAlignment="1"/>
    <xf numFmtId="0" fontId="6" fillId="2" borderId="1" xfId="0" applyFont="1" applyFill="1" applyBorder="1" applyAlignment="1">
      <alignment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4" fontId="10" fillId="3" borderId="6" xfId="0" applyNumberFormat="1" applyFont="1" applyFill="1" applyBorder="1" applyAlignment="1">
      <alignment vertical="center" wrapText="1"/>
    </xf>
    <xf numFmtId="4" fontId="6" fillId="3" borderId="6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right"/>
    </xf>
    <xf numFmtId="0" fontId="10" fillId="0" borderId="0" xfId="0" applyFont="1" applyBorder="1" applyAlignment="1"/>
    <xf numFmtId="4" fontId="10" fillId="0" borderId="0" xfId="0" applyNumberFormat="1" applyFont="1" applyBorder="1" applyAlignment="1"/>
    <xf numFmtId="0" fontId="12" fillId="0" borderId="0" xfId="0" applyFont="1" applyBorder="1" applyAlignment="1">
      <alignment wrapText="1"/>
    </xf>
    <xf numFmtId="0" fontId="18" fillId="2" borderId="4" xfId="0" applyFont="1" applyFill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19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wrapText="1"/>
    </xf>
    <xf numFmtId="0" fontId="19" fillId="0" borderId="1" xfId="0" applyFont="1" applyBorder="1" applyAlignment="1">
      <alignment wrapText="1"/>
    </xf>
    <xf numFmtId="0" fontId="3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" fontId="19" fillId="2" borderId="11" xfId="0" applyNumberFormat="1" applyFont="1" applyFill="1" applyBorder="1" applyAlignment="1">
      <alignment horizontal="right" vertical="center"/>
    </xf>
    <xf numFmtId="4" fontId="22" fillId="2" borderId="7" xfId="0" applyNumberFormat="1" applyFont="1" applyFill="1" applyBorder="1" applyAlignment="1">
      <alignment horizontal="center" wrapText="1"/>
    </xf>
    <xf numFmtId="43" fontId="23" fillId="0" borderId="6" xfId="1" applyFont="1" applyBorder="1" applyAlignment="1">
      <alignment vertical="center" wrapText="1"/>
    </xf>
    <xf numFmtId="43" fontId="24" fillId="0" borderId="6" xfId="1" applyFont="1" applyBorder="1" applyAlignment="1">
      <alignment vertical="center" wrapText="1"/>
    </xf>
    <xf numFmtId="43" fontId="25" fillId="0" borderId="6" xfId="1" applyFont="1" applyBorder="1" applyAlignment="1">
      <alignment wrapText="1"/>
    </xf>
    <xf numFmtId="43" fontId="26" fillId="0" borderId="6" xfId="1" applyFont="1" applyBorder="1" applyAlignment="1">
      <alignment wrapText="1"/>
    </xf>
    <xf numFmtId="43" fontId="25" fillId="0" borderId="6" xfId="1" applyFont="1" applyBorder="1" applyAlignment="1">
      <alignment vertical="center" wrapText="1"/>
    </xf>
    <xf numFmtId="43" fontId="26" fillId="0" borderId="6" xfId="1" applyFont="1" applyBorder="1" applyAlignment="1">
      <alignment vertical="center" wrapText="1"/>
    </xf>
    <xf numFmtId="0" fontId="0" fillId="0" borderId="8" xfId="0" applyBorder="1" applyAlignment="1">
      <alignment horizontal="right" wrapText="1"/>
    </xf>
    <xf numFmtId="0" fontId="18" fillId="2" borderId="4" xfId="0" applyFont="1" applyFill="1" applyBorder="1" applyAlignment="1"/>
    <xf numFmtId="4" fontId="19" fillId="2" borderId="6" xfId="0" applyNumberFormat="1" applyFont="1" applyFill="1" applyBorder="1" applyAlignment="1">
      <alignment horizontal="center"/>
    </xf>
    <xf numFmtId="0" fontId="25" fillId="3" borderId="6" xfId="0" applyFont="1" applyFill="1" applyBorder="1" applyAlignment="1">
      <alignment wrapText="1"/>
    </xf>
    <xf numFmtId="4" fontId="27" fillId="0" borderId="6" xfId="0" applyNumberFormat="1" applyFont="1" applyBorder="1" applyAlignment="1">
      <alignment wrapText="1"/>
    </xf>
    <xf numFmtId="0" fontId="0" fillId="0" borderId="6" xfId="0" applyBorder="1" applyAlignment="1">
      <alignment wrapText="1"/>
    </xf>
    <xf numFmtId="4" fontId="25" fillId="0" borderId="6" xfId="0" applyNumberFormat="1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4" fontId="23" fillId="0" borderId="6" xfId="0" applyNumberFormat="1" applyFont="1" applyBorder="1" applyAlignment="1">
      <alignment wrapText="1"/>
    </xf>
    <xf numFmtId="0" fontId="24" fillId="0" borderId="6" xfId="0" applyFont="1" applyBorder="1" applyAlignment="1">
      <alignment wrapText="1"/>
    </xf>
    <xf numFmtId="4" fontId="23" fillId="0" borderId="6" xfId="0" applyNumberFormat="1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4" fontId="28" fillId="0" borderId="6" xfId="0" applyNumberFormat="1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4" fontId="25" fillId="0" borderId="6" xfId="0" applyNumberFormat="1" applyFont="1" applyBorder="1" applyAlignment="1">
      <alignment wrapText="1"/>
    </xf>
    <xf numFmtId="0" fontId="25" fillId="0" borderId="6" xfId="0" applyFont="1" applyBorder="1" applyAlignment="1">
      <alignment wrapText="1"/>
    </xf>
    <xf numFmtId="4" fontId="19" fillId="2" borderId="7" xfId="0" applyNumberFormat="1" applyFont="1" applyFill="1" applyBorder="1" applyAlignment="1">
      <alignment horizontal="center"/>
    </xf>
    <xf numFmtId="0" fontId="23" fillId="0" borderId="6" xfId="0" applyFont="1" applyBorder="1" applyAlignment="1">
      <alignment wrapText="1"/>
    </xf>
    <xf numFmtId="0" fontId="0" fillId="0" borderId="8" xfId="0" applyBorder="1" applyAlignment="1">
      <alignment horizontal="center" wrapText="1"/>
    </xf>
    <xf numFmtId="4" fontId="27" fillId="0" borderId="0" xfId="0" applyNumberFormat="1" applyFont="1"/>
    <xf numFmtId="4" fontId="22" fillId="0" borderId="6" xfId="0" applyNumberFormat="1" applyFont="1" applyBorder="1"/>
    <xf numFmtId="0" fontId="2" fillId="0" borderId="13" xfId="0" applyFont="1" applyBorder="1" applyAlignment="1">
      <alignment horizontal="center"/>
    </xf>
    <xf numFmtId="4" fontId="2" fillId="0" borderId="12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 vertical="top" wrapText="1"/>
    </xf>
    <xf numFmtId="0" fontId="19" fillId="2" borderId="1" xfId="0" applyFont="1" applyFill="1" applyBorder="1" applyAlignment="1"/>
    <xf numFmtId="4" fontId="19" fillId="2" borderId="6" xfId="0" applyNumberFormat="1" applyFont="1" applyFill="1" applyBorder="1" applyAlignment="1">
      <alignment horizontal="right"/>
    </xf>
    <xf numFmtId="4" fontId="9" fillId="3" borderId="6" xfId="0" applyNumberFormat="1" applyFont="1" applyFill="1" applyBorder="1" applyAlignment="1">
      <alignment vertical="center"/>
    </xf>
    <xf numFmtId="4" fontId="19" fillId="2" borderId="2" xfId="0" applyNumberFormat="1" applyFont="1" applyFill="1" applyBorder="1" applyAlignment="1">
      <alignment horizontal="right"/>
    </xf>
    <xf numFmtId="4" fontId="9" fillId="0" borderId="6" xfId="0" applyNumberFormat="1" applyFont="1" applyBorder="1" applyAlignment="1"/>
    <xf numFmtId="0" fontId="26" fillId="0" borderId="7" xfId="0" applyFont="1" applyBorder="1" applyAlignment="1">
      <alignment vertical="center" wrapText="1"/>
    </xf>
    <xf numFmtId="4" fontId="19" fillId="2" borderId="2" xfId="0" applyNumberFormat="1" applyFont="1" applyFill="1" applyBorder="1" applyAlignment="1"/>
    <xf numFmtId="0" fontId="19" fillId="2" borderId="4" xfId="0" applyFont="1" applyFill="1" applyBorder="1" applyAlignment="1">
      <alignment horizontal="left"/>
    </xf>
    <xf numFmtId="4" fontId="19" fillId="2" borderId="11" xfId="0" applyNumberFormat="1" applyFont="1" applyFill="1" applyBorder="1" applyAlignment="1">
      <alignment horizontal="right"/>
    </xf>
    <xf numFmtId="164" fontId="3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wrapText="1"/>
    </xf>
    <xf numFmtId="164" fontId="30" fillId="0" borderId="2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left" vertical="top" wrapText="1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4" fontId="2" fillId="0" borderId="11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7" fillId="0" borderId="7" xfId="0" applyNumberFormat="1" applyFont="1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2" fillId="0" borderId="13" xfId="0" applyFont="1" applyBorder="1" applyAlignment="1">
      <alignment horizontal="center" wrapText="1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5" fillId="0" borderId="11" xfId="0" applyFont="1" applyBorder="1" applyAlignment="1">
      <alignment horizontal="center" wrapText="1"/>
    </xf>
    <xf numFmtId="0" fontId="15" fillId="0" borderId="12" xfId="0" applyFont="1" applyBorder="1" applyAlignment="1">
      <alignment horizontal="center" wrapText="1"/>
    </xf>
    <xf numFmtId="0" fontId="24" fillId="0" borderId="7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13" xfId="0" applyFont="1" applyBorder="1" applyAlignment="1">
      <alignment wrapText="1"/>
    </xf>
    <xf numFmtId="4" fontId="2" fillId="0" borderId="11" xfId="0" applyNumberFormat="1" applyFont="1" applyBorder="1" applyAlignment="1"/>
    <xf numFmtId="4" fontId="2" fillId="0" borderId="12" xfId="0" applyNumberFormat="1" applyFont="1" applyBorder="1" applyAlignment="1"/>
    <xf numFmtId="0" fontId="2" fillId="0" borderId="9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 wrapText="1"/>
    </xf>
    <xf numFmtId="4" fontId="2" fillId="0" borderId="12" xfId="0" applyNumberFormat="1" applyFont="1" applyBorder="1" applyAlignment="1">
      <alignment horizontal="right" wrapText="1"/>
    </xf>
    <xf numFmtId="4" fontId="2" fillId="0" borderId="5" xfId="0" applyNumberFormat="1" applyFont="1" applyBorder="1" applyAlignment="1">
      <alignment horizontal="right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5" xfId="0" applyNumberFormat="1" applyFont="1" applyBorder="1" applyAlignment="1"/>
    <xf numFmtId="4" fontId="27" fillId="0" borderId="7" xfId="0" applyNumberFormat="1" applyFont="1" applyBorder="1" applyAlignment="1">
      <alignment horizontal="center" wrapText="1"/>
    </xf>
    <xf numFmtId="4" fontId="27" fillId="0" borderId="10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3" fillId="0" borderId="0" xfId="0" applyFont="1" applyBorder="1" applyAlignment="1">
      <alignment wrapText="1"/>
    </xf>
    <xf numFmtId="0" fontId="31" fillId="0" borderId="0" xfId="0" applyFont="1" applyAlignment="1">
      <alignment horizontal="left" vertical="center"/>
    </xf>
  </cellXfs>
  <cellStyles count="3">
    <cellStyle name="Normal" xfId="2"/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2"/>
  <sheetViews>
    <sheetView tabSelected="1" view="pageBreakPreview" topLeftCell="A214" zoomScaleNormal="100" zoomScaleSheetLayoutView="100" workbookViewId="0">
      <selection activeCell="B228" sqref="B228:E228"/>
    </sheetView>
  </sheetViews>
  <sheetFormatPr defaultColWidth="8.85546875" defaultRowHeight="15" x14ac:dyDescent="0.25"/>
  <cols>
    <col min="1" max="1" width="4.7109375" style="19" customWidth="1"/>
    <col min="2" max="2" width="57.5703125" style="19" customWidth="1"/>
    <col min="3" max="3" width="15.5703125" style="19" customWidth="1"/>
    <col min="4" max="4" width="17.85546875" style="19" hidden="1" customWidth="1"/>
    <col min="5" max="5" width="3" style="19" hidden="1" customWidth="1"/>
    <col min="6" max="16384" width="8.85546875" style="19"/>
  </cols>
  <sheetData>
    <row r="1" spans="2:5" ht="76.5" customHeight="1" x14ac:dyDescent="0.25">
      <c r="B1" s="110" t="s">
        <v>101</v>
      </c>
      <c r="C1" s="111"/>
      <c r="D1" s="93"/>
    </row>
    <row r="2" spans="2:5" ht="18" customHeight="1" x14ac:dyDescent="0.25">
      <c r="B2" s="106" t="s">
        <v>24</v>
      </c>
      <c r="C2" s="107"/>
      <c r="D2" s="6"/>
      <c r="E2" s="3"/>
    </row>
    <row r="3" spans="2:5" ht="28.9" customHeight="1" x14ac:dyDescent="0.25">
      <c r="B3" s="106" t="s">
        <v>25</v>
      </c>
      <c r="C3" s="107"/>
      <c r="D3" s="6"/>
      <c r="E3" s="3"/>
    </row>
    <row r="4" spans="2:5" x14ac:dyDescent="0.25">
      <c r="B4" s="108" t="s">
        <v>1</v>
      </c>
      <c r="C4" s="109"/>
      <c r="D4" s="7"/>
      <c r="E4" s="4"/>
    </row>
    <row r="5" spans="2:5" ht="28.15" customHeight="1" x14ac:dyDescent="0.25">
      <c r="B5" s="110" t="s">
        <v>26</v>
      </c>
      <c r="C5" s="111"/>
      <c r="D5" s="8"/>
      <c r="E5" s="5"/>
    </row>
    <row r="6" spans="2:5" ht="26.25" customHeight="1" x14ac:dyDescent="0.25">
      <c r="B6" s="26" t="s">
        <v>0</v>
      </c>
      <c r="C6" s="9" t="s">
        <v>22</v>
      </c>
      <c r="D6" s="20"/>
      <c r="E6" s="21"/>
    </row>
    <row r="7" spans="2:5" ht="20.100000000000001" customHeight="1" x14ac:dyDescent="0.25">
      <c r="B7" s="29" t="s">
        <v>17</v>
      </c>
      <c r="C7" s="13"/>
      <c r="D7" s="22"/>
      <c r="E7" s="1"/>
    </row>
    <row r="8" spans="2:5" x14ac:dyDescent="0.25">
      <c r="B8" s="14" t="s">
        <v>18</v>
      </c>
      <c r="C8" s="35">
        <f>SUM(C9:C11)</f>
        <v>17000</v>
      </c>
      <c r="D8" s="22"/>
      <c r="E8" s="1"/>
    </row>
    <row r="9" spans="2:5" x14ac:dyDescent="0.25">
      <c r="B9" s="16" t="s">
        <v>27</v>
      </c>
      <c r="C9" s="17">
        <v>6000</v>
      </c>
      <c r="D9" s="22"/>
      <c r="E9" s="1"/>
    </row>
    <row r="10" spans="2:5" x14ac:dyDescent="0.25">
      <c r="B10" s="16" t="s">
        <v>28</v>
      </c>
      <c r="C10" s="17">
        <v>6000</v>
      </c>
      <c r="D10" s="22"/>
      <c r="E10" s="1"/>
    </row>
    <row r="11" spans="2:5" x14ac:dyDescent="0.25">
      <c r="B11" s="16" t="s">
        <v>19</v>
      </c>
      <c r="C11" s="17">
        <v>5000</v>
      </c>
      <c r="D11" s="22"/>
      <c r="E11" s="1"/>
    </row>
    <row r="12" spans="2:5" x14ac:dyDescent="0.25">
      <c r="B12" s="16"/>
      <c r="C12" s="17"/>
      <c r="D12" s="22"/>
      <c r="E12" s="1"/>
    </row>
    <row r="13" spans="2:5" x14ac:dyDescent="0.25">
      <c r="B13" s="14" t="s">
        <v>20</v>
      </c>
      <c r="C13" s="35">
        <f>SUM(C14:C16)</f>
        <v>570000</v>
      </c>
      <c r="D13" s="22"/>
      <c r="E13" s="1"/>
    </row>
    <row r="14" spans="2:5" x14ac:dyDescent="0.25">
      <c r="B14" s="16" t="s">
        <v>40</v>
      </c>
      <c r="C14" s="17">
        <v>270000</v>
      </c>
      <c r="D14" s="22"/>
      <c r="E14" s="1"/>
    </row>
    <row r="15" spans="2:5" x14ac:dyDescent="0.25">
      <c r="B15" s="16" t="s">
        <v>41</v>
      </c>
      <c r="C15" s="17">
        <v>100000</v>
      </c>
      <c r="D15" s="22"/>
      <c r="E15" s="1"/>
    </row>
    <row r="16" spans="2:5" x14ac:dyDescent="0.25">
      <c r="B16" s="16" t="s">
        <v>42</v>
      </c>
      <c r="C16" s="17">
        <v>200000</v>
      </c>
      <c r="D16" s="22"/>
      <c r="E16" s="1"/>
    </row>
    <row r="17" spans="2:5" s="2" customFormat="1" x14ac:dyDescent="0.25">
      <c r="B17" s="11"/>
      <c r="C17" s="12"/>
      <c r="D17" s="27"/>
      <c r="E17" s="28"/>
    </row>
    <row r="18" spans="2:5" s="2" customFormat="1" ht="26.25" x14ac:dyDescent="0.25">
      <c r="B18" s="40" t="s">
        <v>43</v>
      </c>
      <c r="C18" s="13"/>
      <c r="D18" s="41"/>
      <c r="E18" s="28"/>
    </row>
    <row r="19" spans="2:5" s="2" customFormat="1" x14ac:dyDescent="0.25">
      <c r="B19" s="14" t="s">
        <v>44</v>
      </c>
      <c r="C19" s="35">
        <v>150000</v>
      </c>
      <c r="D19" s="41"/>
      <c r="E19" s="28"/>
    </row>
    <row r="20" spans="2:5" s="2" customFormat="1" x14ac:dyDescent="0.25">
      <c r="B20" s="14"/>
      <c r="C20" s="15"/>
      <c r="D20" s="41"/>
      <c r="E20" s="28"/>
    </row>
    <row r="21" spans="2:5" s="2" customFormat="1" x14ac:dyDescent="0.25">
      <c r="B21" s="14" t="s">
        <v>45</v>
      </c>
      <c r="C21" s="35">
        <v>450000</v>
      </c>
      <c r="D21" s="41"/>
      <c r="E21" s="28"/>
    </row>
    <row r="22" spans="2:5" s="2" customFormat="1" x14ac:dyDescent="0.25">
      <c r="B22" s="14"/>
      <c r="C22" s="15"/>
      <c r="D22" s="41"/>
      <c r="E22" s="28"/>
    </row>
    <row r="23" spans="2:5" s="2" customFormat="1" x14ac:dyDescent="0.25">
      <c r="B23" s="42" t="s">
        <v>29</v>
      </c>
      <c r="C23" s="35">
        <v>400000</v>
      </c>
      <c r="D23" s="37"/>
      <c r="E23" s="28"/>
    </row>
    <row r="24" spans="2:5" s="2" customFormat="1" x14ac:dyDescent="0.25">
      <c r="B24" s="42"/>
      <c r="C24" s="15"/>
      <c r="D24" s="37"/>
      <c r="E24" s="28"/>
    </row>
    <row r="25" spans="2:5" s="2" customFormat="1" x14ac:dyDescent="0.25">
      <c r="B25" s="43" t="s">
        <v>13</v>
      </c>
      <c r="C25" s="35">
        <f>SUM(C26:C31)</f>
        <v>2615000</v>
      </c>
      <c r="D25" s="38"/>
      <c r="E25" s="28"/>
    </row>
    <row r="26" spans="2:5" s="2" customFormat="1" x14ac:dyDescent="0.25">
      <c r="B26" s="42" t="s">
        <v>30</v>
      </c>
      <c r="C26" s="13">
        <v>1000000</v>
      </c>
      <c r="D26" s="38"/>
      <c r="E26" s="28"/>
    </row>
    <row r="27" spans="2:5" s="2" customFormat="1" x14ac:dyDescent="0.25">
      <c r="B27" s="42" t="s">
        <v>31</v>
      </c>
      <c r="C27" s="13">
        <v>215000</v>
      </c>
      <c r="D27" s="38"/>
      <c r="E27" s="28"/>
    </row>
    <row r="28" spans="2:5" x14ac:dyDescent="0.25">
      <c r="B28" s="42" t="s">
        <v>14</v>
      </c>
      <c r="C28" s="13">
        <v>300000</v>
      </c>
      <c r="D28" s="24"/>
      <c r="E28" s="1"/>
    </row>
    <row r="29" spans="2:5" x14ac:dyDescent="0.25">
      <c r="B29" s="42" t="s">
        <v>32</v>
      </c>
      <c r="C29" s="13">
        <v>500000</v>
      </c>
      <c r="D29" s="24"/>
      <c r="E29" s="1"/>
    </row>
    <row r="30" spans="2:5" ht="26.25" x14ac:dyDescent="0.25">
      <c r="B30" s="42" t="s">
        <v>33</v>
      </c>
      <c r="C30" s="13">
        <v>400000</v>
      </c>
      <c r="D30" s="24"/>
      <c r="E30" s="1"/>
    </row>
    <row r="31" spans="2:5" x14ac:dyDescent="0.25">
      <c r="B31" s="42" t="s">
        <v>34</v>
      </c>
      <c r="C31" s="13">
        <v>200000</v>
      </c>
      <c r="D31" s="24"/>
      <c r="E31" s="1"/>
    </row>
    <row r="32" spans="2:5" x14ac:dyDescent="0.25">
      <c r="B32" s="42"/>
      <c r="C32" s="13"/>
      <c r="D32" s="24"/>
      <c r="E32" s="1"/>
    </row>
    <row r="33" spans="2:5" s="2" customFormat="1" x14ac:dyDescent="0.25">
      <c r="B33" s="42" t="s">
        <v>15</v>
      </c>
      <c r="C33" s="35">
        <v>100000</v>
      </c>
      <c r="D33" s="38"/>
      <c r="E33" s="28"/>
    </row>
    <row r="34" spans="2:5" s="2" customFormat="1" x14ac:dyDescent="0.25">
      <c r="B34" s="42"/>
      <c r="C34" s="15"/>
      <c r="D34" s="38"/>
      <c r="E34" s="28"/>
    </row>
    <row r="35" spans="2:5" s="2" customFormat="1" x14ac:dyDescent="0.25">
      <c r="B35" s="43" t="s">
        <v>16</v>
      </c>
      <c r="C35" s="35">
        <f>SUM(C36:C39)</f>
        <v>2710000</v>
      </c>
      <c r="D35" s="38"/>
      <c r="E35" s="28"/>
    </row>
    <row r="36" spans="2:5" s="2" customFormat="1" x14ac:dyDescent="0.25">
      <c r="B36" s="42" t="s">
        <v>35</v>
      </c>
      <c r="C36" s="13">
        <v>250000</v>
      </c>
      <c r="D36" s="38"/>
      <c r="E36" s="28"/>
    </row>
    <row r="37" spans="2:5" x14ac:dyDescent="0.25">
      <c r="B37" s="42" t="s">
        <v>36</v>
      </c>
      <c r="C37" s="13">
        <v>1760000</v>
      </c>
      <c r="D37" s="24"/>
      <c r="E37" s="1"/>
    </row>
    <row r="38" spans="2:5" x14ac:dyDescent="0.25">
      <c r="B38" s="42" t="s">
        <v>37</v>
      </c>
      <c r="C38" s="13">
        <v>130000</v>
      </c>
      <c r="D38" s="24"/>
      <c r="E38" s="1"/>
    </row>
    <row r="39" spans="2:5" x14ac:dyDescent="0.25">
      <c r="B39" s="42" t="s">
        <v>38</v>
      </c>
      <c r="C39" s="13">
        <v>570000</v>
      </c>
      <c r="D39" s="24"/>
      <c r="E39" s="1"/>
    </row>
    <row r="40" spans="2:5" x14ac:dyDescent="0.25">
      <c r="B40" s="42"/>
      <c r="C40" s="13"/>
      <c r="D40" s="24"/>
      <c r="E40" s="1"/>
    </row>
    <row r="41" spans="2:5" x14ac:dyDescent="0.25">
      <c r="B41" s="42" t="s">
        <v>77</v>
      </c>
      <c r="C41" s="35">
        <v>200000</v>
      </c>
      <c r="D41" s="24"/>
      <c r="E41" s="1"/>
    </row>
    <row r="42" spans="2:5" x14ac:dyDescent="0.25">
      <c r="B42" s="43"/>
      <c r="C42" s="15"/>
      <c r="D42" s="24"/>
      <c r="E42" s="1"/>
    </row>
    <row r="43" spans="2:5" ht="25.5" x14ac:dyDescent="0.25">
      <c r="B43" s="30" t="s">
        <v>39</v>
      </c>
      <c r="C43" s="45">
        <f>SUM(C44:C47)</f>
        <v>580000</v>
      </c>
      <c r="D43" s="44"/>
      <c r="E43" s="1"/>
    </row>
    <row r="44" spans="2:5" x14ac:dyDescent="0.25">
      <c r="B44" s="18" t="s">
        <v>5</v>
      </c>
      <c r="C44" s="13">
        <v>80000</v>
      </c>
      <c r="D44" s="10"/>
      <c r="E44" s="1"/>
    </row>
    <row r="45" spans="2:5" x14ac:dyDescent="0.25">
      <c r="B45" s="18" t="s">
        <v>6</v>
      </c>
      <c r="C45" s="13">
        <v>200000</v>
      </c>
      <c r="D45" s="24"/>
      <c r="E45" s="1"/>
    </row>
    <row r="46" spans="2:5" x14ac:dyDescent="0.25">
      <c r="B46" s="18" t="s">
        <v>46</v>
      </c>
      <c r="C46" s="13">
        <v>200000</v>
      </c>
      <c r="D46" s="24"/>
      <c r="E46" s="1"/>
    </row>
    <row r="47" spans="2:5" x14ac:dyDescent="0.25">
      <c r="B47" s="18" t="s">
        <v>47</v>
      </c>
      <c r="C47" s="13">
        <v>100000</v>
      </c>
      <c r="D47" s="24"/>
      <c r="E47" s="1"/>
    </row>
    <row r="48" spans="2:5" x14ac:dyDescent="0.25">
      <c r="B48" s="18"/>
      <c r="C48" s="13"/>
      <c r="D48" s="24"/>
      <c r="E48" s="1"/>
    </row>
    <row r="49" spans="2:5" x14ac:dyDescent="0.25">
      <c r="B49" s="30" t="s">
        <v>7</v>
      </c>
      <c r="C49" s="45">
        <f>SUM(C50:C59)</f>
        <v>16155000</v>
      </c>
      <c r="D49" s="24"/>
      <c r="E49" s="1"/>
    </row>
    <row r="50" spans="2:5" x14ac:dyDescent="0.25">
      <c r="B50" s="18" t="s">
        <v>48</v>
      </c>
      <c r="C50" s="13">
        <v>150000</v>
      </c>
      <c r="D50" s="10"/>
      <c r="E50" s="1"/>
    </row>
    <row r="51" spans="2:5" x14ac:dyDescent="0.25">
      <c r="B51" s="42" t="s">
        <v>49</v>
      </c>
      <c r="C51" s="13">
        <v>4000000</v>
      </c>
      <c r="D51" s="24"/>
      <c r="E51" s="1"/>
    </row>
    <row r="52" spans="2:5" x14ac:dyDescent="0.25">
      <c r="B52" s="42" t="s">
        <v>50</v>
      </c>
      <c r="C52" s="13">
        <v>1650000</v>
      </c>
      <c r="D52" s="24"/>
      <c r="E52" s="1"/>
    </row>
    <row r="53" spans="2:5" x14ac:dyDescent="0.25">
      <c r="B53" s="42" t="s">
        <v>8</v>
      </c>
      <c r="C53" s="13">
        <v>2245000</v>
      </c>
      <c r="D53" s="10"/>
      <c r="E53" s="1"/>
    </row>
    <row r="54" spans="2:5" x14ac:dyDescent="0.25">
      <c r="B54" s="18" t="s">
        <v>51</v>
      </c>
      <c r="C54" s="13">
        <v>4100000</v>
      </c>
      <c r="D54" s="10"/>
      <c r="E54" s="1"/>
    </row>
    <row r="55" spans="2:5" x14ac:dyDescent="0.25">
      <c r="B55" s="42" t="s">
        <v>52</v>
      </c>
      <c r="C55" s="13">
        <v>700000</v>
      </c>
      <c r="D55" s="24"/>
      <c r="E55" s="1"/>
    </row>
    <row r="56" spans="2:5" s="2" customFormat="1" ht="15.6" customHeight="1" x14ac:dyDescent="0.25">
      <c r="B56" s="42" t="s">
        <v>53</v>
      </c>
      <c r="C56" s="13">
        <v>160000</v>
      </c>
      <c r="D56" s="32"/>
      <c r="E56" s="28"/>
    </row>
    <row r="57" spans="2:5" s="2" customFormat="1" x14ac:dyDescent="0.25">
      <c r="B57" s="42" t="s">
        <v>9</v>
      </c>
      <c r="C57" s="13">
        <v>440000</v>
      </c>
      <c r="D57" s="32"/>
      <c r="E57" s="28"/>
    </row>
    <row r="58" spans="2:5" ht="26.25" x14ac:dyDescent="0.25">
      <c r="B58" s="42" t="s">
        <v>10</v>
      </c>
      <c r="C58" s="13">
        <v>210000</v>
      </c>
      <c r="D58" s="10"/>
      <c r="E58" s="1"/>
    </row>
    <row r="59" spans="2:5" x14ac:dyDescent="0.25">
      <c r="B59" s="42" t="s">
        <v>54</v>
      </c>
      <c r="C59" s="13">
        <v>2500000</v>
      </c>
      <c r="D59" s="10"/>
      <c r="E59" s="1"/>
    </row>
    <row r="60" spans="2:5" x14ac:dyDescent="0.25">
      <c r="B60" s="42"/>
      <c r="C60" s="13"/>
      <c r="D60" s="10"/>
      <c r="E60" s="1"/>
    </row>
    <row r="61" spans="2:5" x14ac:dyDescent="0.25">
      <c r="B61" s="30" t="s">
        <v>55</v>
      </c>
      <c r="C61" s="45">
        <v>450000</v>
      </c>
      <c r="D61" s="10"/>
      <c r="E61" s="1"/>
    </row>
    <row r="62" spans="2:5" x14ac:dyDescent="0.25">
      <c r="B62" s="30"/>
      <c r="C62" s="31"/>
      <c r="D62" s="10"/>
      <c r="E62" s="1"/>
    </row>
    <row r="63" spans="2:5" ht="25.5" x14ac:dyDescent="0.25">
      <c r="B63" s="30" t="s">
        <v>56</v>
      </c>
      <c r="C63" s="45">
        <f>SUM(C64:C65)</f>
        <v>2330000</v>
      </c>
      <c r="D63" s="10"/>
      <c r="E63" s="1"/>
    </row>
    <row r="64" spans="2:5" x14ac:dyDescent="0.25">
      <c r="B64" s="18" t="s">
        <v>57</v>
      </c>
      <c r="C64" s="13">
        <v>950000</v>
      </c>
      <c r="D64" s="10"/>
      <c r="E64" s="1"/>
    </row>
    <row r="65" spans="2:5" x14ac:dyDescent="0.25">
      <c r="B65" s="33" t="s">
        <v>58</v>
      </c>
      <c r="C65" s="34">
        <v>1380000</v>
      </c>
      <c r="D65" s="10"/>
      <c r="E65" s="1"/>
    </row>
    <row r="66" spans="2:5" x14ac:dyDescent="0.25">
      <c r="B66" s="33"/>
      <c r="C66" s="34"/>
      <c r="D66" s="10"/>
      <c r="E66" s="1"/>
    </row>
    <row r="67" spans="2:5" s="2" customFormat="1" x14ac:dyDescent="0.25">
      <c r="B67" s="43" t="s">
        <v>23</v>
      </c>
      <c r="C67" s="35">
        <f>SUM(C68:C69)</f>
        <v>140000</v>
      </c>
      <c r="D67" s="32"/>
      <c r="E67" s="28"/>
    </row>
    <row r="68" spans="2:5" s="2" customFormat="1" x14ac:dyDescent="0.25">
      <c r="B68" s="42" t="s">
        <v>59</v>
      </c>
      <c r="C68" s="13">
        <v>50000</v>
      </c>
      <c r="D68" s="32"/>
      <c r="E68" s="28"/>
    </row>
    <row r="69" spans="2:5" x14ac:dyDescent="0.25">
      <c r="B69" s="42" t="s">
        <v>60</v>
      </c>
      <c r="C69" s="13">
        <v>90000</v>
      </c>
      <c r="D69" s="10"/>
      <c r="E69" s="1"/>
    </row>
    <row r="70" spans="2:5" x14ac:dyDescent="0.25">
      <c r="B70" s="42"/>
      <c r="C70" s="13"/>
      <c r="D70" s="10"/>
      <c r="E70" s="1"/>
    </row>
    <row r="71" spans="2:5" x14ac:dyDescent="0.25">
      <c r="B71" s="30" t="s">
        <v>61</v>
      </c>
      <c r="C71" s="45">
        <v>3200000</v>
      </c>
      <c r="D71" s="10"/>
      <c r="E71" s="1"/>
    </row>
    <row r="72" spans="2:5" x14ac:dyDescent="0.25">
      <c r="B72" s="30"/>
      <c r="C72" s="31"/>
      <c r="D72" s="10"/>
      <c r="E72" s="1"/>
    </row>
    <row r="73" spans="2:5" x14ac:dyDescent="0.25">
      <c r="B73" s="30" t="s">
        <v>62</v>
      </c>
      <c r="C73" s="45">
        <v>880000</v>
      </c>
      <c r="D73" s="10"/>
      <c r="E73" s="1"/>
    </row>
    <row r="74" spans="2:5" x14ac:dyDescent="0.25">
      <c r="B74" s="30"/>
      <c r="C74" s="31"/>
      <c r="D74" s="10"/>
      <c r="E74" s="1"/>
    </row>
    <row r="75" spans="2:5" x14ac:dyDescent="0.25">
      <c r="B75" s="43" t="s">
        <v>11</v>
      </c>
      <c r="C75" s="35">
        <f>SUM(C76:C79)</f>
        <v>16314000</v>
      </c>
      <c r="D75" s="10"/>
      <c r="E75" s="1"/>
    </row>
    <row r="76" spans="2:5" x14ac:dyDescent="0.25">
      <c r="B76" s="42" t="s">
        <v>63</v>
      </c>
      <c r="C76" s="13">
        <v>4414000</v>
      </c>
      <c r="D76" s="10"/>
      <c r="E76" s="1"/>
    </row>
    <row r="77" spans="2:5" x14ac:dyDescent="0.25">
      <c r="B77" s="33" t="s">
        <v>64</v>
      </c>
      <c r="C77" s="34">
        <v>9000000</v>
      </c>
      <c r="D77" s="10"/>
      <c r="E77" s="1"/>
    </row>
    <row r="78" spans="2:5" x14ac:dyDescent="0.25">
      <c r="B78" s="33" t="s">
        <v>65</v>
      </c>
      <c r="C78" s="34">
        <v>100000</v>
      </c>
      <c r="D78" s="10"/>
      <c r="E78" s="1"/>
    </row>
    <row r="79" spans="2:5" x14ac:dyDescent="0.25">
      <c r="B79" s="33" t="s">
        <v>66</v>
      </c>
      <c r="C79" s="34">
        <v>2800000</v>
      </c>
      <c r="D79" s="10"/>
      <c r="E79" s="1"/>
    </row>
    <row r="80" spans="2:5" x14ac:dyDescent="0.25">
      <c r="B80" s="33"/>
      <c r="C80" s="34"/>
      <c r="D80" s="10"/>
      <c r="E80" s="1"/>
    </row>
    <row r="81" spans="2:5" x14ac:dyDescent="0.25">
      <c r="B81" s="43" t="s">
        <v>12</v>
      </c>
      <c r="C81" s="35">
        <f>SUM(C82:C83)</f>
        <v>1480000</v>
      </c>
      <c r="D81" s="10"/>
      <c r="E81" s="1"/>
    </row>
    <row r="82" spans="2:5" x14ac:dyDescent="0.25">
      <c r="B82" s="42" t="s">
        <v>67</v>
      </c>
      <c r="C82" s="13">
        <v>980000</v>
      </c>
      <c r="D82" s="10"/>
      <c r="E82" s="1"/>
    </row>
    <row r="83" spans="2:5" x14ac:dyDescent="0.25">
      <c r="B83" s="33" t="s">
        <v>21</v>
      </c>
      <c r="C83" s="34">
        <v>500000</v>
      </c>
      <c r="D83" s="10"/>
      <c r="E83" s="1"/>
    </row>
    <row r="84" spans="2:5" s="2" customFormat="1" x14ac:dyDescent="0.25">
      <c r="B84" s="42"/>
      <c r="C84" s="13"/>
      <c r="D84" s="32"/>
      <c r="E84" s="28"/>
    </row>
    <row r="85" spans="2:5" s="2" customFormat="1" x14ac:dyDescent="0.25">
      <c r="B85" s="43" t="s">
        <v>68</v>
      </c>
      <c r="C85" s="35">
        <f>SUM(C86:C89)</f>
        <v>1320000</v>
      </c>
      <c r="D85" s="36"/>
      <c r="E85" s="28"/>
    </row>
    <row r="86" spans="2:5" s="2" customFormat="1" x14ac:dyDescent="0.25">
      <c r="B86" s="42" t="s">
        <v>69</v>
      </c>
      <c r="C86" s="13">
        <v>150000</v>
      </c>
      <c r="D86" s="37"/>
      <c r="E86" s="28"/>
    </row>
    <row r="87" spans="2:5" s="2" customFormat="1" x14ac:dyDescent="0.25">
      <c r="B87" s="42" t="s">
        <v>70</v>
      </c>
      <c r="C87" s="13">
        <v>500000</v>
      </c>
      <c r="D87" s="38"/>
      <c r="E87" s="28"/>
    </row>
    <row r="88" spans="2:5" s="2" customFormat="1" x14ac:dyDescent="0.25">
      <c r="B88" s="42" t="s">
        <v>71</v>
      </c>
      <c r="C88" s="13">
        <v>100000</v>
      </c>
      <c r="D88" s="39"/>
      <c r="E88" s="28"/>
    </row>
    <row r="89" spans="2:5" s="2" customFormat="1" x14ac:dyDescent="0.25">
      <c r="B89" s="42" t="s">
        <v>72</v>
      </c>
      <c r="C89" s="13">
        <v>570000</v>
      </c>
      <c r="D89" s="39"/>
      <c r="E89" s="28"/>
    </row>
    <row r="90" spans="2:5" s="2" customFormat="1" x14ac:dyDescent="0.25">
      <c r="B90" s="42"/>
      <c r="C90" s="13"/>
      <c r="D90" s="39"/>
      <c r="E90" s="28"/>
    </row>
    <row r="91" spans="2:5" s="2" customFormat="1" x14ac:dyDescent="0.25">
      <c r="B91" s="14" t="s">
        <v>73</v>
      </c>
      <c r="C91" s="35">
        <f>SUM(C92:C92)</f>
        <v>1180000</v>
      </c>
      <c r="D91" s="36"/>
      <c r="E91" s="28"/>
    </row>
    <row r="92" spans="2:5" s="2" customFormat="1" x14ac:dyDescent="0.25">
      <c r="B92" s="18" t="s">
        <v>74</v>
      </c>
      <c r="C92" s="13">
        <v>1180000</v>
      </c>
      <c r="D92" s="36"/>
      <c r="E92" s="28"/>
    </row>
    <row r="93" spans="2:5" x14ac:dyDescent="0.25">
      <c r="B93" s="25"/>
      <c r="C93" s="23"/>
      <c r="D93" s="22"/>
      <c r="E93" s="1"/>
    </row>
    <row r="94" spans="2:5" ht="20.100000000000001" customHeight="1" x14ac:dyDescent="0.25">
      <c r="B94" s="46" t="s">
        <v>75</v>
      </c>
      <c r="C94" s="15">
        <f>C8+C13+C19+C21+C23+C25+C33+C35+C41+C43+C49+C61+C63+C67+C71+C73+C75+C81+C85+C91</f>
        <v>51241000</v>
      </c>
      <c r="D94" s="22"/>
      <c r="E94" s="1"/>
    </row>
    <row r="95" spans="2:5" x14ac:dyDescent="0.25">
      <c r="B95" s="47"/>
      <c r="C95" s="48"/>
      <c r="D95" s="49"/>
      <c r="E95" s="1"/>
    </row>
    <row r="96" spans="2:5" x14ac:dyDescent="0.25">
      <c r="B96" s="139" t="s">
        <v>2</v>
      </c>
      <c r="C96" s="140"/>
      <c r="D96" s="49"/>
      <c r="E96" s="1"/>
    </row>
    <row r="97" spans="2:5" ht="36.6" customHeight="1" x14ac:dyDescent="0.25">
      <c r="B97" s="141" t="s">
        <v>76</v>
      </c>
      <c r="C97" s="142"/>
      <c r="D97" s="49"/>
      <c r="E97" s="1"/>
    </row>
    <row r="98" spans="2:5" x14ac:dyDescent="0.25">
      <c r="B98" s="58"/>
      <c r="C98" s="59"/>
      <c r="D98" s="49"/>
      <c r="E98" s="1"/>
    </row>
    <row r="99" spans="2:5" ht="22.9" customHeight="1" x14ac:dyDescent="0.25">
      <c r="B99" s="60" t="s">
        <v>0</v>
      </c>
      <c r="C99" s="51" t="s">
        <v>22</v>
      </c>
      <c r="D99" s="61"/>
      <c r="E99" s="1"/>
    </row>
    <row r="100" spans="2:5" ht="15.75" x14ac:dyDescent="0.25">
      <c r="B100" s="50" t="s">
        <v>78</v>
      </c>
      <c r="C100" s="62">
        <f>SUM(C101:C108)</f>
        <v>1304000</v>
      </c>
      <c r="D100" s="63"/>
      <c r="E100" s="1"/>
    </row>
    <row r="101" spans="2:5" x14ac:dyDescent="0.25">
      <c r="B101" s="42" t="s">
        <v>31</v>
      </c>
      <c r="C101" s="13">
        <v>215000</v>
      </c>
      <c r="D101" s="64"/>
      <c r="E101" s="1"/>
    </row>
    <row r="102" spans="2:5" x14ac:dyDescent="0.25">
      <c r="B102" s="42" t="s">
        <v>15</v>
      </c>
      <c r="C102" s="13">
        <v>100000</v>
      </c>
      <c r="D102" s="65"/>
      <c r="E102" s="1"/>
    </row>
    <row r="103" spans="2:5" x14ac:dyDescent="0.25">
      <c r="B103" s="18" t="s">
        <v>46</v>
      </c>
      <c r="C103" s="13">
        <v>100000</v>
      </c>
      <c r="D103" s="66"/>
      <c r="E103" s="1"/>
    </row>
    <row r="104" spans="2:5" x14ac:dyDescent="0.25">
      <c r="B104" s="42" t="s">
        <v>49</v>
      </c>
      <c r="C104" s="13">
        <v>325000</v>
      </c>
      <c r="D104" s="67"/>
      <c r="E104" s="1"/>
    </row>
    <row r="105" spans="2:5" ht="26.25" x14ac:dyDescent="0.25">
      <c r="B105" s="42" t="s">
        <v>10</v>
      </c>
      <c r="C105" s="13">
        <v>210000</v>
      </c>
      <c r="D105" s="66"/>
      <c r="E105" s="1"/>
    </row>
    <row r="106" spans="2:5" x14ac:dyDescent="0.25">
      <c r="B106" s="42" t="s">
        <v>59</v>
      </c>
      <c r="C106" s="13">
        <v>50000</v>
      </c>
      <c r="D106" s="67"/>
      <c r="E106" s="1"/>
    </row>
    <row r="107" spans="2:5" x14ac:dyDescent="0.25">
      <c r="B107" s="42" t="s">
        <v>63</v>
      </c>
      <c r="C107" s="13">
        <v>124000</v>
      </c>
      <c r="D107" s="68"/>
      <c r="E107" s="1"/>
    </row>
    <row r="108" spans="2:5" x14ac:dyDescent="0.25">
      <c r="B108" s="18" t="s">
        <v>74</v>
      </c>
      <c r="C108" s="13">
        <v>180000</v>
      </c>
      <c r="D108" s="69"/>
      <c r="E108" s="1"/>
    </row>
    <row r="109" spans="2:5" x14ac:dyDescent="0.25">
      <c r="B109" s="112"/>
      <c r="C109" s="114"/>
      <c r="D109" s="116"/>
      <c r="E109" s="1"/>
    </row>
    <row r="110" spans="2:5" x14ac:dyDescent="0.25">
      <c r="B110" s="113"/>
      <c r="C110" s="115"/>
      <c r="D110" s="117"/>
      <c r="E110" s="1"/>
    </row>
    <row r="111" spans="2:5" ht="15.75" x14ac:dyDescent="0.25">
      <c r="B111" s="71" t="s">
        <v>79</v>
      </c>
      <c r="C111" s="97">
        <f>SUM(C112:C133)</f>
        <v>20885000</v>
      </c>
      <c r="D111" s="63"/>
      <c r="E111" s="1"/>
    </row>
    <row r="112" spans="2:5" x14ac:dyDescent="0.25">
      <c r="B112" s="14" t="s">
        <v>45</v>
      </c>
      <c r="C112" s="13">
        <v>320000</v>
      </c>
      <c r="D112" s="73"/>
      <c r="E112" s="1"/>
    </row>
    <row r="113" spans="2:5" x14ac:dyDescent="0.25">
      <c r="B113" s="42" t="s">
        <v>34</v>
      </c>
      <c r="C113" s="13">
        <v>200000</v>
      </c>
      <c r="D113" s="73"/>
      <c r="E113" s="1"/>
    </row>
    <row r="114" spans="2:5" x14ac:dyDescent="0.25">
      <c r="B114" s="42" t="s">
        <v>35</v>
      </c>
      <c r="C114" s="13">
        <v>250000</v>
      </c>
      <c r="D114" s="74"/>
      <c r="E114" s="1"/>
    </row>
    <row r="115" spans="2:5" x14ac:dyDescent="0.25">
      <c r="B115" s="42" t="s">
        <v>36</v>
      </c>
      <c r="C115" s="13">
        <v>1030000</v>
      </c>
      <c r="D115" s="74"/>
      <c r="E115" s="1"/>
    </row>
    <row r="116" spans="2:5" x14ac:dyDescent="0.25">
      <c r="B116" s="42" t="s">
        <v>38</v>
      </c>
      <c r="C116" s="13">
        <v>230000</v>
      </c>
      <c r="D116" s="75"/>
      <c r="E116" s="1"/>
    </row>
    <row r="117" spans="2:5" x14ac:dyDescent="0.25">
      <c r="B117" s="18" t="s">
        <v>6</v>
      </c>
      <c r="C117" s="13">
        <v>200000</v>
      </c>
      <c r="D117" s="76"/>
      <c r="E117" s="1"/>
    </row>
    <row r="118" spans="2:5" x14ac:dyDescent="0.25">
      <c r="B118" s="18" t="s">
        <v>46</v>
      </c>
      <c r="C118" s="13">
        <v>100000</v>
      </c>
      <c r="D118" s="77"/>
      <c r="E118" s="1"/>
    </row>
    <row r="119" spans="2:5" x14ac:dyDescent="0.25">
      <c r="B119" s="42" t="s">
        <v>49</v>
      </c>
      <c r="C119" s="13">
        <v>2675000</v>
      </c>
      <c r="D119" s="78"/>
      <c r="E119" s="1"/>
    </row>
    <row r="120" spans="2:5" x14ac:dyDescent="0.25">
      <c r="B120" s="42" t="s">
        <v>8</v>
      </c>
      <c r="C120" s="13">
        <v>1500000</v>
      </c>
      <c r="D120" s="79"/>
      <c r="E120" s="1"/>
    </row>
    <row r="121" spans="2:5" x14ac:dyDescent="0.25">
      <c r="B121" s="42" t="s">
        <v>9</v>
      </c>
      <c r="C121" s="13">
        <v>340000</v>
      </c>
      <c r="D121" s="80"/>
      <c r="E121" s="1"/>
    </row>
    <row r="122" spans="2:5" x14ac:dyDescent="0.25">
      <c r="B122" s="42" t="s">
        <v>54</v>
      </c>
      <c r="C122" s="13">
        <v>1500000</v>
      </c>
      <c r="D122" s="81"/>
      <c r="E122" s="1"/>
    </row>
    <row r="123" spans="2:5" x14ac:dyDescent="0.25">
      <c r="B123" s="18" t="s">
        <v>57</v>
      </c>
      <c r="C123" s="13">
        <v>855000</v>
      </c>
      <c r="D123" s="80"/>
      <c r="E123" s="1"/>
    </row>
    <row r="124" spans="2:5" x14ac:dyDescent="0.25">
      <c r="B124" s="33" t="s">
        <v>58</v>
      </c>
      <c r="C124" s="34">
        <v>1240000</v>
      </c>
      <c r="D124" s="81"/>
      <c r="E124" s="1"/>
    </row>
    <row r="125" spans="2:5" x14ac:dyDescent="0.25">
      <c r="B125" s="42" t="s">
        <v>60</v>
      </c>
      <c r="C125" s="13">
        <v>90000</v>
      </c>
      <c r="D125" s="80"/>
      <c r="E125" s="1"/>
    </row>
    <row r="126" spans="2:5" x14ac:dyDescent="0.25">
      <c r="B126" s="30" t="s">
        <v>61</v>
      </c>
      <c r="C126" s="34">
        <v>3200000</v>
      </c>
      <c r="D126" s="81"/>
      <c r="E126" s="1"/>
    </row>
    <row r="127" spans="2:5" x14ac:dyDescent="0.25">
      <c r="B127" s="30" t="s">
        <v>62</v>
      </c>
      <c r="C127" s="34">
        <v>660000</v>
      </c>
      <c r="D127" s="80"/>
      <c r="E127" s="1"/>
    </row>
    <row r="128" spans="2:5" x14ac:dyDescent="0.25">
      <c r="B128" s="42" t="s">
        <v>63</v>
      </c>
      <c r="C128" s="13">
        <v>145000</v>
      </c>
      <c r="D128" s="81"/>
      <c r="E128" s="1"/>
    </row>
    <row r="129" spans="2:5" x14ac:dyDescent="0.25">
      <c r="B129" s="33" t="s">
        <v>64</v>
      </c>
      <c r="C129" s="34">
        <v>4500000</v>
      </c>
      <c r="D129" s="76"/>
      <c r="E129" s="1"/>
    </row>
    <row r="130" spans="2:5" x14ac:dyDescent="0.25">
      <c r="B130" s="33" t="s">
        <v>21</v>
      </c>
      <c r="C130" s="34">
        <v>250000</v>
      </c>
      <c r="D130" s="77"/>
      <c r="E130" s="1"/>
    </row>
    <row r="131" spans="2:5" x14ac:dyDescent="0.25">
      <c r="B131" s="42" t="s">
        <v>70</v>
      </c>
      <c r="C131" s="13">
        <v>500000</v>
      </c>
      <c r="D131" s="80"/>
      <c r="E131" s="1"/>
    </row>
    <row r="132" spans="2:5" x14ac:dyDescent="0.25">
      <c r="B132" s="42" t="s">
        <v>71</v>
      </c>
      <c r="C132" s="13">
        <v>100000</v>
      </c>
      <c r="D132" s="81"/>
      <c r="E132" s="1"/>
    </row>
    <row r="133" spans="2:5" x14ac:dyDescent="0.25">
      <c r="B133" s="18" t="s">
        <v>74</v>
      </c>
      <c r="C133" s="13">
        <v>1000000</v>
      </c>
      <c r="D133" s="80"/>
      <c r="E133" s="1"/>
    </row>
    <row r="134" spans="2:5" x14ac:dyDescent="0.25">
      <c r="B134" s="112"/>
      <c r="C134" s="119"/>
      <c r="D134" s="121"/>
      <c r="E134" s="1"/>
    </row>
    <row r="135" spans="2:5" x14ac:dyDescent="0.25">
      <c r="B135" s="118"/>
      <c r="C135" s="120"/>
      <c r="D135" s="122"/>
      <c r="E135" s="1"/>
    </row>
    <row r="136" spans="2:5" x14ac:dyDescent="0.25">
      <c r="B136" s="94" t="s">
        <v>80</v>
      </c>
      <c r="C136" s="95">
        <f>SUM(C137:C138)</f>
        <v>300000</v>
      </c>
      <c r="D136" s="72"/>
      <c r="E136" s="1"/>
    </row>
    <row r="137" spans="2:5" x14ac:dyDescent="0.25">
      <c r="B137" s="16" t="s">
        <v>41</v>
      </c>
      <c r="C137" s="17">
        <v>100000</v>
      </c>
      <c r="D137" s="82"/>
      <c r="E137" s="1"/>
    </row>
    <row r="138" spans="2:5" x14ac:dyDescent="0.25">
      <c r="B138" s="16" t="s">
        <v>42</v>
      </c>
      <c r="C138" s="17">
        <v>200000</v>
      </c>
      <c r="D138" s="82"/>
      <c r="E138" s="1"/>
    </row>
    <row r="139" spans="2:5" x14ac:dyDescent="0.25">
      <c r="B139" s="123"/>
      <c r="C139" s="125"/>
      <c r="D139" s="127"/>
      <c r="E139" s="1"/>
    </row>
    <row r="140" spans="2:5" x14ac:dyDescent="0.25">
      <c r="B140" s="124"/>
      <c r="C140" s="126"/>
      <c r="D140" s="128"/>
      <c r="E140" s="1"/>
    </row>
    <row r="141" spans="2:5" x14ac:dyDescent="0.25">
      <c r="B141" s="94" t="s">
        <v>81</v>
      </c>
      <c r="C141" s="95">
        <f>SUM(C142:C152)</f>
        <v>3130000</v>
      </c>
      <c r="D141" s="72"/>
      <c r="E141" s="1"/>
    </row>
    <row r="142" spans="2:5" x14ac:dyDescent="0.25">
      <c r="B142" s="42" t="s">
        <v>30</v>
      </c>
      <c r="C142" s="13">
        <v>1000000</v>
      </c>
      <c r="D142" s="82"/>
      <c r="E142" s="1"/>
    </row>
    <row r="143" spans="2:5" x14ac:dyDescent="0.25">
      <c r="B143" s="42" t="s">
        <v>37</v>
      </c>
      <c r="C143" s="13">
        <v>130000</v>
      </c>
      <c r="D143" s="83"/>
      <c r="E143" s="1"/>
    </row>
    <row r="144" spans="2:5" x14ac:dyDescent="0.25">
      <c r="B144" s="42" t="s">
        <v>38</v>
      </c>
      <c r="C144" s="13">
        <v>340000</v>
      </c>
      <c r="D144" s="77"/>
      <c r="E144" s="1"/>
    </row>
    <row r="145" spans="2:5" x14ac:dyDescent="0.25">
      <c r="B145" s="18" t="s">
        <v>47</v>
      </c>
      <c r="C145" s="13">
        <v>100000</v>
      </c>
      <c r="D145" s="77"/>
      <c r="E145" s="1"/>
    </row>
    <row r="146" spans="2:5" x14ac:dyDescent="0.25">
      <c r="B146" s="42" t="s">
        <v>50</v>
      </c>
      <c r="C146" s="13">
        <v>650000</v>
      </c>
      <c r="D146" s="80"/>
      <c r="E146" s="1"/>
    </row>
    <row r="147" spans="2:5" x14ac:dyDescent="0.25">
      <c r="B147" s="42" t="s">
        <v>8</v>
      </c>
      <c r="C147" s="13">
        <v>145000</v>
      </c>
      <c r="D147" s="81"/>
      <c r="E147" s="1"/>
    </row>
    <row r="148" spans="2:5" ht="16.149999999999999" customHeight="1" x14ac:dyDescent="0.25">
      <c r="B148" s="42" t="s">
        <v>53</v>
      </c>
      <c r="C148" s="13">
        <v>160000</v>
      </c>
      <c r="D148" s="80"/>
      <c r="E148" s="1"/>
    </row>
    <row r="149" spans="2:5" x14ac:dyDescent="0.25">
      <c r="B149" s="18" t="s">
        <v>57</v>
      </c>
      <c r="C149" s="13">
        <v>95000</v>
      </c>
      <c r="D149" s="81"/>
      <c r="E149" s="1"/>
    </row>
    <row r="150" spans="2:5" x14ac:dyDescent="0.25">
      <c r="B150" s="33" t="s">
        <v>58</v>
      </c>
      <c r="C150" s="34">
        <v>140000</v>
      </c>
      <c r="D150" s="80"/>
      <c r="E150" s="1"/>
    </row>
    <row r="151" spans="2:5" x14ac:dyDescent="0.25">
      <c r="B151" s="30" t="s">
        <v>62</v>
      </c>
      <c r="C151" s="34">
        <v>220000</v>
      </c>
      <c r="D151" s="81"/>
      <c r="E151" s="1"/>
    </row>
    <row r="152" spans="2:5" x14ac:dyDescent="0.25">
      <c r="B152" s="42" t="s">
        <v>69</v>
      </c>
      <c r="C152" s="13">
        <v>150000</v>
      </c>
      <c r="D152" s="76"/>
      <c r="E152" s="1"/>
    </row>
    <row r="153" spans="2:5" x14ac:dyDescent="0.25">
      <c r="B153" s="129"/>
      <c r="C153" s="131"/>
      <c r="D153" s="116"/>
      <c r="E153" s="1"/>
    </row>
    <row r="154" spans="2:5" x14ac:dyDescent="0.25">
      <c r="B154" s="130"/>
      <c r="C154" s="132"/>
      <c r="D154" s="117"/>
      <c r="E154" s="1"/>
    </row>
    <row r="155" spans="2:5" x14ac:dyDescent="0.25">
      <c r="B155" s="94" t="s">
        <v>98</v>
      </c>
      <c r="C155" s="97">
        <f>SUM(C156:C165)</f>
        <v>9200000</v>
      </c>
      <c r="D155" s="72"/>
      <c r="E155" s="1"/>
    </row>
    <row r="156" spans="2:5" x14ac:dyDescent="0.25">
      <c r="B156" s="16" t="s">
        <v>40</v>
      </c>
      <c r="C156" s="17">
        <v>270000</v>
      </c>
      <c r="D156" s="84"/>
      <c r="E156" s="1"/>
    </row>
    <row r="157" spans="2:5" x14ac:dyDescent="0.25">
      <c r="B157" s="14" t="s">
        <v>44</v>
      </c>
      <c r="C157" s="13">
        <v>150000</v>
      </c>
      <c r="D157" s="76"/>
      <c r="E157" s="1"/>
    </row>
    <row r="158" spans="2:5" x14ac:dyDescent="0.25">
      <c r="B158" s="42" t="s">
        <v>29</v>
      </c>
      <c r="C158" s="98">
        <v>400000</v>
      </c>
      <c r="D158" s="77"/>
      <c r="E158" s="1"/>
    </row>
    <row r="159" spans="2:5" ht="26.25" x14ac:dyDescent="0.25">
      <c r="B159" s="42" t="s">
        <v>33</v>
      </c>
      <c r="C159" s="13">
        <v>400000</v>
      </c>
      <c r="D159" s="80"/>
      <c r="E159" s="1"/>
    </row>
    <row r="160" spans="2:5" x14ac:dyDescent="0.25">
      <c r="B160" s="42" t="s">
        <v>77</v>
      </c>
      <c r="C160" s="98">
        <v>200000</v>
      </c>
      <c r="D160" s="81"/>
      <c r="E160" s="1"/>
    </row>
    <row r="161" spans="2:5" x14ac:dyDescent="0.25">
      <c r="B161" s="42" t="s">
        <v>50</v>
      </c>
      <c r="C161" s="13">
        <v>1000000</v>
      </c>
      <c r="D161" s="80"/>
      <c r="E161" s="1"/>
    </row>
    <row r="162" spans="2:5" x14ac:dyDescent="0.25">
      <c r="B162" s="18" t="s">
        <v>51</v>
      </c>
      <c r="C162" s="13">
        <v>2000000</v>
      </c>
      <c r="D162" s="77"/>
      <c r="E162" s="1"/>
    </row>
    <row r="163" spans="2:5" x14ac:dyDescent="0.25">
      <c r="B163" s="42" t="s">
        <v>54</v>
      </c>
      <c r="C163" s="13">
        <v>1000000</v>
      </c>
      <c r="D163" s="99"/>
      <c r="E163" s="1"/>
    </row>
    <row r="164" spans="2:5" x14ac:dyDescent="0.25">
      <c r="B164" s="33" t="s">
        <v>66</v>
      </c>
      <c r="C164" s="34">
        <v>2800000</v>
      </c>
      <c r="D164" s="99"/>
      <c r="E164" s="1"/>
    </row>
    <row r="165" spans="2:5" x14ac:dyDescent="0.25">
      <c r="B165" s="42" t="s">
        <v>67</v>
      </c>
      <c r="C165" s="13">
        <v>980000</v>
      </c>
      <c r="D165" s="99"/>
      <c r="E165" s="1"/>
    </row>
    <row r="166" spans="2:5" x14ac:dyDescent="0.25">
      <c r="B166" s="123"/>
      <c r="C166" s="134"/>
      <c r="D166" s="116"/>
      <c r="E166" s="1"/>
    </row>
    <row r="167" spans="2:5" x14ac:dyDescent="0.25">
      <c r="B167" s="133"/>
      <c r="C167" s="135"/>
      <c r="D167" s="117"/>
      <c r="E167" s="1"/>
    </row>
    <row r="168" spans="2:5" x14ac:dyDescent="0.25">
      <c r="B168" s="94" t="s">
        <v>99</v>
      </c>
      <c r="C168" s="97">
        <f>SUM(C169:C171)</f>
        <v>880000</v>
      </c>
      <c r="D168" s="70"/>
      <c r="E168" s="1"/>
    </row>
    <row r="169" spans="2:5" x14ac:dyDescent="0.25">
      <c r="B169" s="42" t="s">
        <v>14</v>
      </c>
      <c r="C169" s="13">
        <v>300000</v>
      </c>
      <c r="D169" s="70"/>
      <c r="E169" s="1"/>
    </row>
    <row r="170" spans="2:5" x14ac:dyDescent="0.25">
      <c r="B170" s="42" t="s">
        <v>32</v>
      </c>
      <c r="C170" s="13">
        <v>500000</v>
      </c>
      <c r="D170" s="70"/>
      <c r="E170" s="1"/>
    </row>
    <row r="171" spans="2:5" x14ac:dyDescent="0.25">
      <c r="B171" s="18" t="s">
        <v>5</v>
      </c>
      <c r="C171" s="13">
        <v>80000</v>
      </c>
      <c r="D171" s="70"/>
      <c r="E171" s="1"/>
    </row>
    <row r="172" spans="2:5" x14ac:dyDescent="0.25">
      <c r="B172" s="123"/>
      <c r="C172" s="134"/>
      <c r="D172" s="70"/>
      <c r="E172" s="1"/>
    </row>
    <row r="173" spans="2:5" x14ac:dyDescent="0.25">
      <c r="B173" s="133"/>
      <c r="C173" s="135"/>
      <c r="D173" s="70"/>
      <c r="E173" s="1"/>
    </row>
    <row r="174" spans="2:5" x14ac:dyDescent="0.25">
      <c r="B174" s="94" t="s">
        <v>82</v>
      </c>
      <c r="C174" s="97">
        <f>SUM(C175:C175)</f>
        <v>200000</v>
      </c>
      <c r="D174" s="72"/>
      <c r="E174" s="1"/>
    </row>
    <row r="175" spans="2:5" x14ac:dyDescent="0.25">
      <c r="B175" s="18" t="s">
        <v>51</v>
      </c>
      <c r="C175" s="13">
        <v>200000</v>
      </c>
      <c r="D175" s="74"/>
      <c r="E175" s="1"/>
    </row>
    <row r="176" spans="2:5" x14ac:dyDescent="0.25">
      <c r="B176" s="146"/>
      <c r="C176" s="134"/>
      <c r="D176" s="116"/>
      <c r="E176" s="1"/>
    </row>
    <row r="177" spans="2:5" x14ac:dyDescent="0.25">
      <c r="B177" s="147"/>
      <c r="C177" s="135"/>
      <c r="D177" s="117"/>
      <c r="E177" s="1"/>
    </row>
    <row r="178" spans="2:5" x14ac:dyDescent="0.25">
      <c r="B178" s="94" t="s">
        <v>83</v>
      </c>
      <c r="C178" s="100">
        <f>SUM(C179:C186)</f>
        <v>13880000</v>
      </c>
      <c r="D178" s="72"/>
      <c r="E178" s="1"/>
    </row>
    <row r="179" spans="2:5" x14ac:dyDescent="0.25">
      <c r="B179" s="42" t="s">
        <v>36</v>
      </c>
      <c r="C179" s="13">
        <v>730000</v>
      </c>
      <c r="D179" s="80"/>
      <c r="E179" s="1"/>
    </row>
    <row r="180" spans="2:5" x14ac:dyDescent="0.25">
      <c r="B180" s="42" t="s">
        <v>49</v>
      </c>
      <c r="C180" s="13">
        <v>1000000</v>
      </c>
      <c r="D180" s="81"/>
      <c r="E180" s="1"/>
    </row>
    <row r="181" spans="2:5" x14ac:dyDescent="0.25">
      <c r="B181" s="42" t="s">
        <v>8</v>
      </c>
      <c r="C181" s="13">
        <v>600000</v>
      </c>
      <c r="D181" s="80"/>
      <c r="E181" s="1"/>
    </row>
    <row r="182" spans="2:5" x14ac:dyDescent="0.25">
      <c r="B182" s="18" t="s">
        <v>51</v>
      </c>
      <c r="C182" s="13">
        <v>1900000</v>
      </c>
      <c r="D182" s="81"/>
      <c r="E182" s="1"/>
    </row>
    <row r="183" spans="2:5" x14ac:dyDescent="0.25">
      <c r="B183" s="42" t="s">
        <v>52</v>
      </c>
      <c r="C183" s="13">
        <v>700000</v>
      </c>
      <c r="D183" s="80"/>
      <c r="E183" s="1"/>
    </row>
    <row r="184" spans="2:5" x14ac:dyDescent="0.25">
      <c r="B184" s="30" t="s">
        <v>55</v>
      </c>
      <c r="C184" s="96">
        <v>450000</v>
      </c>
      <c r="D184" s="80"/>
      <c r="E184" s="1"/>
    </row>
    <row r="185" spans="2:5" x14ac:dyDescent="0.25">
      <c r="B185" s="42" t="s">
        <v>63</v>
      </c>
      <c r="C185" s="13">
        <v>4000000</v>
      </c>
      <c r="D185" s="77"/>
      <c r="E185" s="1"/>
    </row>
    <row r="186" spans="2:5" x14ac:dyDescent="0.25">
      <c r="B186" s="33" t="s">
        <v>64</v>
      </c>
      <c r="C186" s="34">
        <v>4500000</v>
      </c>
      <c r="D186" s="99"/>
      <c r="E186" s="1"/>
    </row>
    <row r="187" spans="2:5" x14ac:dyDescent="0.25">
      <c r="B187" s="112"/>
      <c r="C187" s="131"/>
      <c r="D187" s="144"/>
      <c r="E187" s="1"/>
    </row>
    <row r="188" spans="2:5" x14ac:dyDescent="0.25">
      <c r="B188" s="113"/>
      <c r="C188" s="143"/>
      <c r="D188" s="145"/>
      <c r="E188" s="1"/>
    </row>
    <row r="189" spans="2:5" x14ac:dyDescent="0.25">
      <c r="B189" s="94" t="s">
        <v>84</v>
      </c>
      <c r="C189" s="97">
        <f>SUM(C190:C198)</f>
        <v>802000</v>
      </c>
      <c r="D189" s="72"/>
      <c r="E189" s="1"/>
    </row>
    <row r="190" spans="2:5" x14ac:dyDescent="0.25">
      <c r="B190" s="16" t="s">
        <v>27</v>
      </c>
      <c r="C190" s="17">
        <v>6000</v>
      </c>
      <c r="D190" s="74"/>
      <c r="E190" s="1"/>
    </row>
    <row r="191" spans="2:5" x14ac:dyDescent="0.25">
      <c r="B191" s="16" t="s">
        <v>28</v>
      </c>
      <c r="C191" s="17">
        <v>6000</v>
      </c>
      <c r="D191" s="75"/>
      <c r="E191" s="1"/>
    </row>
    <row r="192" spans="2:5" x14ac:dyDescent="0.25">
      <c r="B192" s="16" t="s">
        <v>19</v>
      </c>
      <c r="C192" s="17">
        <v>5000</v>
      </c>
      <c r="D192" s="85"/>
      <c r="E192" s="1"/>
    </row>
    <row r="193" spans="2:5" x14ac:dyDescent="0.25">
      <c r="B193" s="14" t="s">
        <v>45</v>
      </c>
      <c r="C193" s="13">
        <v>130000</v>
      </c>
      <c r="D193" s="85"/>
      <c r="E193" s="1"/>
    </row>
    <row r="194" spans="2:5" x14ac:dyDescent="0.25">
      <c r="B194" s="42" t="s">
        <v>9</v>
      </c>
      <c r="C194" s="13">
        <v>100000</v>
      </c>
      <c r="D194" s="77"/>
      <c r="E194" s="1"/>
    </row>
    <row r="195" spans="2:5" x14ac:dyDescent="0.25">
      <c r="B195" s="42" t="s">
        <v>63</v>
      </c>
      <c r="C195" s="13">
        <v>145000</v>
      </c>
      <c r="D195" s="99"/>
      <c r="E195" s="1"/>
    </row>
    <row r="196" spans="2:5" x14ac:dyDescent="0.25">
      <c r="B196" s="33" t="s">
        <v>65</v>
      </c>
      <c r="C196" s="34">
        <v>100000</v>
      </c>
      <c r="D196" s="99"/>
      <c r="E196" s="1"/>
    </row>
    <row r="197" spans="2:5" x14ac:dyDescent="0.25">
      <c r="B197" s="33" t="s">
        <v>21</v>
      </c>
      <c r="C197" s="34">
        <v>250000</v>
      </c>
      <c r="D197" s="99"/>
      <c r="E197" s="1"/>
    </row>
    <row r="198" spans="2:5" x14ac:dyDescent="0.25">
      <c r="B198" s="42" t="s">
        <v>72</v>
      </c>
      <c r="C198" s="13">
        <v>60000</v>
      </c>
      <c r="D198" s="99"/>
      <c r="E198" s="1"/>
    </row>
    <row r="199" spans="2:5" x14ac:dyDescent="0.25">
      <c r="B199" s="123"/>
      <c r="C199" s="114"/>
      <c r="D199" s="137"/>
      <c r="E199" s="1"/>
    </row>
    <row r="200" spans="2:5" x14ac:dyDescent="0.25">
      <c r="B200" s="133"/>
      <c r="C200" s="136"/>
      <c r="D200" s="138"/>
      <c r="E200" s="1"/>
    </row>
    <row r="201" spans="2:5" x14ac:dyDescent="0.25">
      <c r="B201" s="101" t="s">
        <v>85</v>
      </c>
      <c r="C201" s="102">
        <f>SUM(C202:C202)</f>
        <v>150000</v>
      </c>
      <c r="D201" s="86"/>
      <c r="E201" s="1"/>
    </row>
    <row r="202" spans="2:5" x14ac:dyDescent="0.25">
      <c r="B202" s="18" t="s">
        <v>48</v>
      </c>
      <c r="C202" s="13">
        <v>150000</v>
      </c>
      <c r="D202" s="87"/>
      <c r="E202" s="1"/>
    </row>
    <row r="203" spans="2:5" x14ac:dyDescent="0.25">
      <c r="B203" s="123"/>
      <c r="C203" s="114"/>
      <c r="D203" s="137"/>
      <c r="E203" s="1"/>
    </row>
    <row r="204" spans="2:5" x14ac:dyDescent="0.25">
      <c r="B204" s="133"/>
      <c r="C204" s="136"/>
      <c r="D204" s="138"/>
      <c r="E204" s="1"/>
    </row>
    <row r="205" spans="2:5" x14ac:dyDescent="0.25">
      <c r="B205" s="101" t="s">
        <v>86</v>
      </c>
      <c r="C205" s="102">
        <f>SUM(C206:C206)</f>
        <v>510000</v>
      </c>
      <c r="D205" s="86"/>
      <c r="E205" s="1"/>
    </row>
    <row r="206" spans="2:5" x14ac:dyDescent="0.25">
      <c r="B206" s="42" t="s">
        <v>72</v>
      </c>
      <c r="C206" s="13">
        <v>510000</v>
      </c>
      <c r="D206" s="76"/>
      <c r="E206" s="1"/>
    </row>
    <row r="207" spans="2:5" x14ac:dyDescent="0.25">
      <c r="B207" s="91"/>
      <c r="C207" s="92"/>
      <c r="D207" s="88"/>
      <c r="E207" s="1"/>
    </row>
    <row r="208" spans="2:5" x14ac:dyDescent="0.25">
      <c r="D208"/>
      <c r="E208" s="1"/>
    </row>
    <row r="209" spans="1:5" x14ac:dyDescent="0.25">
      <c r="A209" s="2"/>
      <c r="B209" s="52" t="s">
        <v>3</v>
      </c>
      <c r="C209" s="53"/>
      <c r="D209"/>
      <c r="E209" s="1"/>
    </row>
    <row r="210" spans="1:5" x14ac:dyDescent="0.25">
      <c r="A210" s="2"/>
      <c r="B210" s="54"/>
      <c r="C210" s="53"/>
      <c r="D210"/>
      <c r="E210" s="1"/>
    </row>
    <row r="211" spans="1:5" x14ac:dyDescent="0.25">
      <c r="A211" s="55" t="s">
        <v>87</v>
      </c>
      <c r="B211" s="54" t="str">
        <f>B100</f>
        <v>KOMUNALNI DOPRINOSI</v>
      </c>
      <c r="C211" s="56">
        <f>C100</f>
        <v>1304000</v>
      </c>
      <c r="D211" s="89"/>
      <c r="E211" s="1"/>
    </row>
    <row r="212" spans="1:5" x14ac:dyDescent="0.25">
      <c r="A212" s="55" t="s">
        <v>88</v>
      </c>
      <c r="B212" s="54" t="str">
        <f>B111</f>
        <v>KAPITALNE POMOĆI</v>
      </c>
      <c r="C212" s="56">
        <f>C111</f>
        <v>20885000</v>
      </c>
      <c r="D212" s="89"/>
      <c r="E212" s="1"/>
    </row>
    <row r="213" spans="1:5" x14ac:dyDescent="0.25">
      <c r="A213" s="55" t="s">
        <v>89</v>
      </c>
      <c r="B213" s="54" t="str">
        <f>B136</f>
        <v>VLASTITI PRIHOD PUČKOG OTVORENOG UČILIŠTA</v>
      </c>
      <c r="C213" s="56">
        <f>C136</f>
        <v>300000</v>
      </c>
      <c r="D213" s="89"/>
      <c r="E213" s="1"/>
    </row>
    <row r="214" spans="1:5" x14ac:dyDescent="0.25">
      <c r="A214" s="55" t="s">
        <v>90</v>
      </c>
      <c r="B214" s="54" t="str">
        <f>B141</f>
        <v>NAKNADA ZA PRIDOB. ENER. MIN. SIR. R. RENTA</v>
      </c>
      <c r="C214" s="56">
        <f>C141</f>
        <v>3130000</v>
      </c>
      <c r="D214" s="89"/>
      <c r="E214" s="1"/>
    </row>
    <row r="215" spans="1:5" x14ac:dyDescent="0.25">
      <c r="A215" s="55" t="s">
        <v>91</v>
      </c>
      <c r="B215" s="54" t="str">
        <f>B155</f>
        <v>PRIHODI OD PRODAJE FINANCIJSKE IMOVINE</v>
      </c>
      <c r="C215" s="56">
        <f>C155</f>
        <v>9200000</v>
      </c>
      <c r="D215" s="89"/>
      <c r="E215" s="1"/>
    </row>
    <row r="216" spans="1:5" x14ac:dyDescent="0.25">
      <c r="A216" s="55" t="s">
        <v>92</v>
      </c>
      <c r="B216" s="54" t="s">
        <v>100</v>
      </c>
      <c r="C216" s="56">
        <f>C168</f>
        <v>880000</v>
      </c>
      <c r="D216" s="89"/>
      <c r="E216" s="1"/>
    </row>
    <row r="217" spans="1:5" x14ac:dyDescent="0.25">
      <c r="A217" s="55" t="s">
        <v>93</v>
      </c>
      <c r="B217" s="54" t="str">
        <f>B174</f>
        <v>KOMUNALNA NAKNADA</v>
      </c>
      <c r="C217" s="56">
        <f>C174</f>
        <v>200000</v>
      </c>
      <c r="D217" s="89"/>
      <c r="E217" s="1"/>
    </row>
    <row r="218" spans="1:5" x14ac:dyDescent="0.25">
      <c r="A218" s="55" t="s">
        <v>94</v>
      </c>
      <c r="B218" s="54" t="str">
        <f>B178</f>
        <v>NAMJENSKI PRIMICI OD ZADUŽIVANJA</v>
      </c>
      <c r="C218" s="56">
        <f>C178</f>
        <v>13880000</v>
      </c>
      <c r="D218" s="89"/>
      <c r="E218" s="1"/>
    </row>
    <row r="219" spans="1:5" x14ac:dyDescent="0.25">
      <c r="A219" s="55" t="s">
        <v>95</v>
      </c>
      <c r="B219" s="54" t="s">
        <v>84</v>
      </c>
      <c r="C219" s="56">
        <f>C189</f>
        <v>802000</v>
      </c>
      <c r="D219" s="89"/>
      <c r="E219" s="1"/>
    </row>
    <row r="220" spans="1:5" x14ac:dyDescent="0.25">
      <c r="A220" s="55" t="s">
        <v>96</v>
      </c>
      <c r="B220" s="54" t="s">
        <v>85</v>
      </c>
      <c r="C220" s="103">
        <f>C201</f>
        <v>150000</v>
      </c>
      <c r="D220" s="89"/>
      <c r="E220" s="1"/>
    </row>
    <row r="221" spans="1:5" x14ac:dyDescent="0.25">
      <c r="A221" s="55" t="s">
        <v>97</v>
      </c>
      <c r="B221" s="54" t="s">
        <v>86</v>
      </c>
      <c r="C221" s="104">
        <f>C205</f>
        <v>510000</v>
      </c>
      <c r="D221" s="89"/>
      <c r="E221" s="1"/>
    </row>
    <row r="222" spans="1:5" x14ac:dyDescent="0.25">
      <c r="A222" s="2"/>
      <c r="B222" s="57" t="s">
        <v>4</v>
      </c>
      <c r="C222" s="105">
        <f>SUM(C211:C221)</f>
        <v>51241000</v>
      </c>
      <c r="D222" s="90"/>
      <c r="E222" s="1"/>
    </row>
    <row r="223" spans="1:5" x14ac:dyDescent="0.25">
      <c r="B223" s="47"/>
      <c r="C223" s="48"/>
      <c r="D223" s="49"/>
      <c r="E223" s="1"/>
    </row>
    <row r="224" spans="1:5" ht="28.5" customHeight="1" x14ac:dyDescent="0.25">
      <c r="B224" s="152" t="s">
        <v>109</v>
      </c>
      <c r="C224" s="152"/>
      <c r="D224" s="152"/>
      <c r="E224" s="152"/>
    </row>
    <row r="225" spans="2:5" x14ac:dyDescent="0.25">
      <c r="B225" s="148" t="s">
        <v>102</v>
      </c>
      <c r="C225" s="148"/>
      <c r="D225" s="148"/>
      <c r="E225" s="148"/>
    </row>
    <row r="226" spans="2:5" x14ac:dyDescent="0.25">
      <c r="B226" s="148" t="s">
        <v>103</v>
      </c>
      <c r="C226" s="148"/>
      <c r="D226" s="148"/>
      <c r="E226" s="148"/>
    </row>
    <row r="227" spans="2:5" x14ac:dyDescent="0.25">
      <c r="B227" s="148" t="s">
        <v>104</v>
      </c>
      <c r="C227" s="148"/>
      <c r="D227" s="148"/>
      <c r="E227" s="148"/>
    </row>
    <row r="228" spans="2:5" x14ac:dyDescent="0.25">
      <c r="B228" s="148" t="s">
        <v>105</v>
      </c>
      <c r="C228" s="148"/>
      <c r="D228" s="148"/>
      <c r="E228" s="148"/>
    </row>
    <row r="229" spans="2:5" x14ac:dyDescent="0.25">
      <c r="B229"/>
      <c r="C229" s="149"/>
      <c r="D229" s="150"/>
      <c r="E229" s="150"/>
    </row>
    <row r="230" spans="2:5" x14ac:dyDescent="0.25">
      <c r="B230" s="153" t="s">
        <v>110</v>
      </c>
      <c r="C230" s="153"/>
      <c r="D230" s="150" t="s">
        <v>106</v>
      </c>
      <c r="E230" s="150"/>
    </row>
    <row r="231" spans="2:5" x14ac:dyDescent="0.25">
      <c r="B231" s="151" t="s">
        <v>107</v>
      </c>
      <c r="C231"/>
      <c r="D231" s="150"/>
      <c r="E231" s="150"/>
    </row>
    <row r="232" spans="2:5" x14ac:dyDescent="0.25">
      <c r="B232" s="151" t="s">
        <v>111</v>
      </c>
      <c r="C232" s="151"/>
      <c r="D232" s="150" t="s">
        <v>108</v>
      </c>
      <c r="E232" s="150"/>
    </row>
    <row r="233" spans="2:5" x14ac:dyDescent="0.25">
      <c r="B233" s="47"/>
      <c r="C233" s="48"/>
      <c r="D233" s="49"/>
      <c r="E233" s="1"/>
    </row>
    <row r="234" spans="2:5" x14ac:dyDescent="0.25">
      <c r="B234" s="47"/>
      <c r="C234" s="48"/>
      <c r="D234" s="49"/>
      <c r="E234" s="1"/>
    </row>
    <row r="235" spans="2:5" x14ac:dyDescent="0.25">
      <c r="B235" s="47"/>
      <c r="C235" s="48"/>
      <c r="D235" s="49"/>
      <c r="E235" s="1"/>
    </row>
    <row r="236" spans="2:5" x14ac:dyDescent="0.25">
      <c r="B236" s="47"/>
      <c r="C236" s="48"/>
      <c r="D236" s="49"/>
      <c r="E236" s="1"/>
    </row>
    <row r="237" spans="2:5" x14ac:dyDescent="0.25">
      <c r="B237" s="47"/>
      <c r="C237" s="48"/>
      <c r="D237" s="49"/>
      <c r="E237" s="1"/>
    </row>
    <row r="238" spans="2:5" x14ac:dyDescent="0.25">
      <c r="B238" s="47"/>
      <c r="C238" s="48"/>
      <c r="D238" s="49"/>
      <c r="E238" s="1"/>
    </row>
    <row r="239" spans="2:5" x14ac:dyDescent="0.25">
      <c r="B239" s="47"/>
      <c r="C239" s="48"/>
      <c r="D239" s="49"/>
      <c r="E239" s="1"/>
    </row>
    <row r="240" spans="2:5" x14ac:dyDescent="0.25">
      <c r="B240" s="47"/>
      <c r="C240" s="48"/>
      <c r="D240" s="49"/>
      <c r="E240" s="1"/>
    </row>
    <row r="241" spans="2:5" x14ac:dyDescent="0.25">
      <c r="B241" s="47"/>
      <c r="C241" s="48"/>
      <c r="D241" s="49"/>
      <c r="E241" s="1"/>
    </row>
    <row r="242" spans="2:5" x14ac:dyDescent="0.25">
      <c r="B242" s="47"/>
      <c r="C242" s="48"/>
      <c r="D242" s="49"/>
      <c r="E242" s="1"/>
    </row>
  </sheetData>
  <mergeCells count="42">
    <mergeCell ref="B227:E227"/>
    <mergeCell ref="B228:E228"/>
    <mergeCell ref="B224:E224"/>
    <mergeCell ref="B230:C230"/>
    <mergeCell ref="B1:C1"/>
    <mergeCell ref="B225:E225"/>
    <mergeCell ref="B226:E226"/>
    <mergeCell ref="B172:B173"/>
    <mergeCell ref="C172:C173"/>
    <mergeCell ref="B203:B204"/>
    <mergeCell ref="C203:C204"/>
    <mergeCell ref="D203:D204"/>
    <mergeCell ref="B187:B188"/>
    <mergeCell ref="C187:C188"/>
    <mergeCell ref="D187:D188"/>
    <mergeCell ref="B199:B200"/>
    <mergeCell ref="C199:C200"/>
    <mergeCell ref="D199:D200"/>
    <mergeCell ref="B176:B177"/>
    <mergeCell ref="C176:C177"/>
    <mergeCell ref="D176:D177"/>
    <mergeCell ref="B153:B154"/>
    <mergeCell ref="C153:C154"/>
    <mergeCell ref="D153:D154"/>
    <mergeCell ref="B166:B167"/>
    <mergeCell ref="C166:C167"/>
    <mergeCell ref="D166:D167"/>
    <mergeCell ref="D109:D110"/>
    <mergeCell ref="B134:B135"/>
    <mergeCell ref="C134:C135"/>
    <mergeCell ref="D134:D135"/>
    <mergeCell ref="B139:B140"/>
    <mergeCell ref="C139:C140"/>
    <mergeCell ref="D139:D140"/>
    <mergeCell ref="B2:C2"/>
    <mergeCell ref="B4:C4"/>
    <mergeCell ref="B5:C5"/>
    <mergeCell ref="B3:C3"/>
    <mergeCell ref="B109:B110"/>
    <mergeCell ref="C109:C110"/>
    <mergeCell ref="B96:C96"/>
    <mergeCell ref="B97:C9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2019-12-11T08:54:23Z</cp:lastPrinted>
  <dcterms:created xsi:type="dcterms:W3CDTF">2016-03-21T13:34:50Z</dcterms:created>
  <dcterms:modified xsi:type="dcterms:W3CDTF">2019-12-12T14:26:15Z</dcterms:modified>
</cp:coreProperties>
</file>